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synthèse 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</authors>
  <commentList>
    <comment ref="B30" authorId="0">
      <text>
        <r>
          <rPr>
            <b/>
            <sz val="8"/>
            <rFont val="Tahoma"/>
            <family val="0"/>
          </rPr>
          <t>userr:</t>
        </r>
        <r>
          <rPr>
            <sz val="8"/>
            <rFont val="Tahoma"/>
            <family val="0"/>
          </rPr>
          <t xml:space="preserve">
intercercles : 4 jours
indiv franc : 7 jours
interligue : 1 jour
blitz : 1 jour</t>
        </r>
      </text>
    </comment>
  </commentList>
</comments>
</file>

<file path=xl/sharedStrings.xml><?xml version="1.0" encoding="utf-8"?>
<sst xmlns="http://schemas.openxmlformats.org/spreadsheetml/2006/main" count="113" uniqueCount="102">
  <si>
    <t>cotisations FRBE</t>
  </si>
  <si>
    <t>ristournes aux ligues</t>
  </si>
  <si>
    <t>présidence</t>
  </si>
  <si>
    <t>secrétariat</t>
  </si>
  <si>
    <t>trésorerie</t>
  </si>
  <si>
    <t>direction tournois</t>
  </si>
  <si>
    <t>autres adminstrateurs</t>
  </si>
  <si>
    <t>secrétariat au classement ELO</t>
  </si>
  <si>
    <t>jeunesse</t>
  </si>
  <si>
    <t>bulletins</t>
  </si>
  <si>
    <t>frais divers</t>
  </si>
  <si>
    <t>assurances</t>
  </si>
  <si>
    <t>pion f (frais postaux)</t>
  </si>
  <si>
    <t>pion f (frais d'imprimerie)</t>
  </si>
  <si>
    <t>juniors déplacements</t>
  </si>
  <si>
    <t>juniors circuits JEF</t>
  </si>
  <si>
    <t>juniors stages</t>
  </si>
  <si>
    <t>juniors accompagnateurs champ. Belgique</t>
  </si>
  <si>
    <t>juniors championnat individuel francophone</t>
  </si>
  <si>
    <t>juniors interscolaires</t>
  </si>
  <si>
    <t>juniors formations aux ligues</t>
  </si>
  <si>
    <t>juniors interligues</t>
  </si>
  <si>
    <t>seniors frais d'arbitrage</t>
  </si>
  <si>
    <t>seniors individuel francophone</t>
  </si>
  <si>
    <t>seniors interclubs FEFB</t>
  </si>
  <si>
    <t>seniors location salle</t>
  </si>
  <si>
    <t>seniors interligues</t>
  </si>
  <si>
    <t>seniors championnat semi-rapides</t>
  </si>
  <si>
    <t>seniors coupes d'Europe</t>
  </si>
  <si>
    <t>internet</t>
  </si>
  <si>
    <t>frais vade-mecum</t>
  </si>
  <si>
    <t>cours d'arbitrage</t>
  </si>
  <si>
    <t>cotisations cercles</t>
  </si>
  <si>
    <t>cotisations sympathisants</t>
  </si>
  <si>
    <t>pion f (publicité)</t>
  </si>
  <si>
    <t>vente vade-mecum</t>
  </si>
  <si>
    <t>intérêts bancaires</t>
  </si>
  <si>
    <t>plus value sur portefeuille</t>
  </si>
  <si>
    <t>seniors autres dotation</t>
  </si>
  <si>
    <t>imputation</t>
  </si>
  <si>
    <t>montant</t>
  </si>
  <si>
    <t>déplacements divers</t>
  </si>
  <si>
    <t>consommations aux réunions</t>
  </si>
  <si>
    <t>juniors soutiens individuels</t>
  </si>
  <si>
    <t>amortissement logiciel comptable</t>
  </si>
  <si>
    <t>moins value sur portefeuille-titres</t>
  </si>
  <si>
    <t>frais bancaires</t>
  </si>
  <si>
    <t>charges exceptionnelles</t>
  </si>
  <si>
    <t>juniors achats supports pédagogiques</t>
  </si>
  <si>
    <t>juniors ventes supports pédagogiques</t>
  </si>
  <si>
    <t>CHARGES</t>
  </si>
  <si>
    <t>PRODUITS</t>
  </si>
  <si>
    <t>déplacements réunions + AG</t>
  </si>
  <si>
    <t>soit 3 habitués + quelques suppléments</t>
  </si>
  <si>
    <t>commentaires</t>
  </si>
  <si>
    <t>DEPENSES</t>
  </si>
  <si>
    <t>RECETTES</t>
  </si>
  <si>
    <t>comptes de résultats 2008 de la FEFB</t>
  </si>
  <si>
    <t>budget 2008</t>
  </si>
  <si>
    <t>réalisé 2008</t>
  </si>
  <si>
    <t>réalisé 2007</t>
  </si>
  <si>
    <t>comptes</t>
  </si>
  <si>
    <t>seniors soutiens individuels</t>
  </si>
  <si>
    <t>adhésion AISF</t>
  </si>
  <si>
    <t>résultat (perte)</t>
  </si>
  <si>
    <t>stage de formation moniteurs</t>
  </si>
  <si>
    <t>inscriptions stage de formation moniteurs</t>
  </si>
  <si>
    <t>inscriptions cours d'arbitrage</t>
  </si>
  <si>
    <t>réalisé -budget 2008</t>
  </si>
  <si>
    <t>réalisé 2008   - réalisé 2007</t>
  </si>
  <si>
    <t>les ligues ont remis leur rapport d'activité contre 3 ligues en 2007</t>
  </si>
  <si>
    <t>baisse en 2008 car 2007 comprenait des frais relatifs à 2006, mais</t>
  </si>
  <si>
    <t>pris en charge en 2007</t>
  </si>
  <si>
    <t xml:space="preserve">moins de bénéficiaires de pion f en 2008 et plus d'erreurs de frais </t>
  </si>
  <si>
    <t>d'expédition lors du pion f 133 en 2007</t>
  </si>
  <si>
    <t>aucun livre "méthode stappen" n'a été acheté en 2008</t>
  </si>
  <si>
    <t>seul le groupe élite a eu lieu (Caïssa Woluwé)</t>
  </si>
  <si>
    <t>voir PV du 26/01/2008 pour le montant octroyé</t>
  </si>
  <si>
    <t>seul 2 ligues ont remis leur rapport d'activité</t>
  </si>
  <si>
    <t>seul le cercle de Charleroi s'est qualifié (3ème)</t>
  </si>
  <si>
    <t>Cémil Gulbas, Marc Geenen et Pascal Vandevoort en ont bénéficié</t>
  </si>
  <si>
    <t xml:space="preserve">Tournoi des Damnés, Tournoi à normes Liège, celui de Charleroi </t>
  </si>
  <si>
    <t>et festival de Bruxelles</t>
  </si>
  <si>
    <t>pas de vade-mecum en 2008</t>
  </si>
  <si>
    <t>montant moins onéreux que prévu par le budget</t>
  </si>
  <si>
    <t>nouveau poste en 2008 qui représente la cotisation annuelle</t>
  </si>
  <si>
    <t>nouveau poste en 2008; rétribution du personnel d'encadrement</t>
  </si>
  <si>
    <t>soit environ 260 € pour un an d'abonnement aux conseils du logiciel</t>
  </si>
  <si>
    <t>et 272 (Thibéchecs) qui n'existent plus</t>
  </si>
  <si>
    <t>le sympathisant a de nouveau verser son obole en 2008 (pas en 2007)</t>
  </si>
  <si>
    <t>participation de 13 joueurs, répartis en 2 stages</t>
  </si>
  <si>
    <t>inscription aux cours d'arbitrage de 10 personnes</t>
  </si>
  <si>
    <t>plus value de notre sicav de placement obligataire, malgré la crise</t>
  </si>
  <si>
    <t>soit une perte limitée à 1.249,03 € au lieu de 4.705,17 € en 2007</t>
  </si>
  <si>
    <t>COMMENTAIRES DU COMPTE DE RESULTATS 2008 : FEFB</t>
  </si>
  <si>
    <t>Mastarlez (St Lô) et Lafosse (TIPC) en ont bénéficié</t>
  </si>
  <si>
    <t>comptable et apurement des dettes des cercles 613 (Pat ou Mat)</t>
  </si>
  <si>
    <t>et très en deçà de la perte budgétisée (10.528 €)</t>
  </si>
  <si>
    <t>les livres sont désormais disponibles chez Marchand &amp; Dal Borgo</t>
  </si>
  <si>
    <t>juniors frais d'accueil club des 7</t>
  </si>
  <si>
    <t xml:space="preserve">nouveau poste en 2008 </t>
  </si>
  <si>
    <t xml:space="preserve">augmentation de la ristourne (3 € au lieu de 2 € en 2007) et toutes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</si>
</sst>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80C]dddd\ d\ mmmm\ yyyy"/>
    <numFmt numFmtId="173" formatCode="dd/mm/yyyy;@"/>
  </numFmts>
  <fonts count="1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4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 horizontal="center" vertical="center" wrapText="1"/>
    </xf>
    <xf numFmtId="4" fontId="6" fillId="2" borderId="4" xfId="0" applyNumberFormat="1" applyFont="1" applyFill="1" applyBorder="1" applyAlignment="1">
      <alignment/>
    </xf>
    <xf numFmtId="4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1">
      <pane xSplit="2" ySplit="2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3" sqref="B23"/>
    </sheetView>
  </sheetViews>
  <sheetFormatPr defaultColWidth="11.421875" defaultRowHeight="12.75"/>
  <cols>
    <col min="1" max="1" width="9.140625" style="3" customWidth="1"/>
    <col min="2" max="2" width="40.7109375" style="0" customWidth="1"/>
    <col min="3" max="3" width="11.7109375" style="29" customWidth="1"/>
    <col min="4" max="4" width="11.7109375" style="30" customWidth="1"/>
    <col min="5" max="5" width="12.00390625" style="2" customWidth="1"/>
    <col min="6" max="6" width="16.421875" style="0" customWidth="1"/>
    <col min="7" max="7" width="14.00390625" style="4" customWidth="1"/>
    <col min="8" max="8" width="11.421875" style="2" customWidth="1"/>
  </cols>
  <sheetData>
    <row r="1" spans="1:8" s="39" customFormat="1" ht="20.25">
      <c r="A1" s="38" t="s">
        <v>57</v>
      </c>
      <c r="C1" s="40"/>
      <c r="E1" s="41"/>
      <c r="G1" s="40"/>
      <c r="H1" s="41"/>
    </row>
    <row r="2" spans="1:9" s="12" customFormat="1" ht="28.5" customHeight="1">
      <c r="A2" s="27" t="s">
        <v>61</v>
      </c>
      <c r="B2" s="28" t="s">
        <v>50</v>
      </c>
      <c r="C2" s="31" t="s">
        <v>60</v>
      </c>
      <c r="D2" s="31" t="s">
        <v>58</v>
      </c>
      <c r="E2" s="42" t="s">
        <v>59</v>
      </c>
      <c r="F2" s="26" t="s">
        <v>68</v>
      </c>
      <c r="G2" s="26" t="s">
        <v>69</v>
      </c>
      <c r="H2" s="13"/>
      <c r="I2" s="8"/>
    </row>
    <row r="3" spans="1:8" s="15" customFormat="1" ht="15" customHeight="1">
      <c r="A3" s="14">
        <v>600100</v>
      </c>
      <c r="B3" s="15" t="s">
        <v>0</v>
      </c>
      <c r="C3" s="16">
        <v>13440</v>
      </c>
      <c r="D3" s="16">
        <v>13336</v>
      </c>
      <c r="E3" s="17">
        <v>13336</v>
      </c>
      <c r="F3" s="16">
        <f>E3-D3</f>
        <v>0</v>
      </c>
      <c r="G3" s="16">
        <f>E3-C3</f>
        <v>-104</v>
      </c>
      <c r="H3" s="12"/>
    </row>
    <row r="4" spans="1:8" s="15" customFormat="1" ht="15" customHeight="1">
      <c r="A4" s="14">
        <v>600200</v>
      </c>
      <c r="B4" s="15" t="s">
        <v>1</v>
      </c>
      <c r="C4" s="16">
        <v>2410</v>
      </c>
      <c r="D4" s="16">
        <v>5001</v>
      </c>
      <c r="E4" s="17">
        <v>5001</v>
      </c>
      <c r="F4" s="16">
        <f aca="true" t="shared" si="0" ref="F4:F48">E4-D4</f>
        <v>0</v>
      </c>
      <c r="G4" s="16">
        <f aca="true" t="shared" si="1" ref="G4:G48">E4-C4</f>
        <v>2591</v>
      </c>
      <c r="H4" s="12"/>
    </row>
    <row r="5" spans="1:8" s="15" customFormat="1" ht="15" customHeight="1">
      <c r="A5" s="14">
        <v>600900</v>
      </c>
      <c r="B5" s="15" t="s">
        <v>2</v>
      </c>
      <c r="C5" s="16">
        <v>200</v>
      </c>
      <c r="D5" s="16">
        <v>200</v>
      </c>
      <c r="E5" s="17">
        <v>200</v>
      </c>
      <c r="F5" s="16">
        <f t="shared" si="0"/>
        <v>0</v>
      </c>
      <c r="G5" s="16">
        <f t="shared" si="1"/>
        <v>0</v>
      </c>
      <c r="H5" s="12"/>
    </row>
    <row r="6" spans="1:8" s="15" customFormat="1" ht="15" customHeight="1">
      <c r="A6" s="14">
        <v>601100</v>
      </c>
      <c r="B6" s="15" t="s">
        <v>3</v>
      </c>
      <c r="C6" s="16">
        <v>200</v>
      </c>
      <c r="D6" s="16">
        <v>200</v>
      </c>
      <c r="E6" s="17">
        <v>200</v>
      </c>
      <c r="F6" s="16">
        <f t="shared" si="0"/>
        <v>0</v>
      </c>
      <c r="G6" s="16">
        <f t="shared" si="1"/>
        <v>0</v>
      </c>
      <c r="H6" s="12"/>
    </row>
    <row r="7" spans="1:8" s="15" customFormat="1" ht="15" customHeight="1">
      <c r="A7" s="14">
        <v>601200</v>
      </c>
      <c r="B7" s="15" t="s">
        <v>4</v>
      </c>
      <c r="C7" s="16">
        <v>150</v>
      </c>
      <c r="D7" s="16">
        <v>150</v>
      </c>
      <c r="E7" s="17">
        <v>150</v>
      </c>
      <c r="F7" s="16">
        <f t="shared" si="0"/>
        <v>0</v>
      </c>
      <c r="G7" s="16">
        <f t="shared" si="1"/>
        <v>0</v>
      </c>
      <c r="H7" s="12"/>
    </row>
    <row r="8" spans="1:8" s="15" customFormat="1" ht="15" customHeight="1">
      <c r="A8" s="14">
        <v>601300</v>
      </c>
      <c r="B8" s="15" t="s">
        <v>5</v>
      </c>
      <c r="C8" s="16">
        <v>200</v>
      </c>
      <c r="D8" s="16">
        <v>200</v>
      </c>
      <c r="E8" s="17">
        <v>200</v>
      </c>
      <c r="F8" s="16">
        <f t="shared" si="0"/>
        <v>0</v>
      </c>
      <c r="G8" s="16">
        <f t="shared" si="1"/>
        <v>0</v>
      </c>
      <c r="H8" s="12"/>
    </row>
    <row r="9" spans="1:8" s="15" customFormat="1" ht="15" customHeight="1">
      <c r="A9" s="14">
        <v>601500</v>
      </c>
      <c r="B9" s="15" t="s">
        <v>6</v>
      </c>
      <c r="C9" s="16">
        <v>343.75</v>
      </c>
      <c r="D9" s="16">
        <v>200</v>
      </c>
      <c r="E9" s="17">
        <v>187.5</v>
      </c>
      <c r="F9" s="16">
        <f t="shared" si="0"/>
        <v>-12.5</v>
      </c>
      <c r="G9" s="16">
        <f t="shared" si="1"/>
        <v>-156.25</v>
      </c>
      <c r="H9" s="12"/>
    </row>
    <row r="10" spans="1:8" s="15" customFormat="1" ht="15" customHeight="1">
      <c r="A10" s="14">
        <v>601600</v>
      </c>
      <c r="B10" s="15" t="s">
        <v>7</v>
      </c>
      <c r="C10" s="16">
        <v>960</v>
      </c>
      <c r="D10" s="16">
        <v>1000</v>
      </c>
      <c r="E10" s="17">
        <v>889.28</v>
      </c>
      <c r="F10" s="16">
        <f t="shared" si="0"/>
        <v>-110.72000000000003</v>
      </c>
      <c r="G10" s="16">
        <f t="shared" si="1"/>
        <v>-70.72000000000003</v>
      </c>
      <c r="H10" s="12"/>
    </row>
    <row r="11" spans="1:8" s="15" customFormat="1" ht="15" customHeight="1">
      <c r="A11" s="14">
        <v>601700</v>
      </c>
      <c r="B11" s="15" t="s">
        <v>8</v>
      </c>
      <c r="C11" s="16">
        <v>300</v>
      </c>
      <c r="D11" s="16">
        <v>300</v>
      </c>
      <c r="E11" s="17">
        <v>300</v>
      </c>
      <c r="F11" s="16">
        <f t="shared" si="0"/>
        <v>0</v>
      </c>
      <c r="G11" s="16">
        <f t="shared" si="1"/>
        <v>0</v>
      </c>
      <c r="H11" s="12"/>
    </row>
    <row r="12" spans="1:8" s="15" customFormat="1" ht="15" customHeight="1">
      <c r="A12" s="14">
        <v>601800</v>
      </c>
      <c r="B12" s="15" t="s">
        <v>9</v>
      </c>
      <c r="C12" s="16">
        <v>200</v>
      </c>
      <c r="D12" s="16">
        <v>200</v>
      </c>
      <c r="E12" s="17">
        <v>200</v>
      </c>
      <c r="F12" s="16">
        <f t="shared" si="0"/>
        <v>0</v>
      </c>
      <c r="G12" s="16">
        <f t="shared" si="1"/>
        <v>0</v>
      </c>
      <c r="H12" s="12"/>
    </row>
    <row r="13" spans="1:8" s="15" customFormat="1" ht="15" customHeight="1">
      <c r="A13" s="14">
        <v>601910</v>
      </c>
      <c r="B13" s="15" t="s">
        <v>52</v>
      </c>
      <c r="C13" s="16">
        <v>1380.98</v>
      </c>
      <c r="D13" s="16">
        <v>1500</v>
      </c>
      <c r="E13" s="17">
        <v>1301.49</v>
      </c>
      <c r="F13" s="16">
        <f t="shared" si="0"/>
        <v>-198.51</v>
      </c>
      <c r="G13" s="16">
        <f t="shared" si="1"/>
        <v>-79.49000000000001</v>
      </c>
      <c r="H13" s="12"/>
    </row>
    <row r="14" spans="1:9" s="15" customFormat="1" ht="15" customHeight="1">
      <c r="A14" s="14">
        <v>601910</v>
      </c>
      <c r="B14" s="15" t="s">
        <v>41</v>
      </c>
      <c r="C14" s="16">
        <v>1568.7</v>
      </c>
      <c r="D14" s="16">
        <v>1600</v>
      </c>
      <c r="E14" s="17">
        <v>1282.12</v>
      </c>
      <c r="F14" s="16">
        <f t="shared" si="0"/>
        <v>-317.8800000000001</v>
      </c>
      <c r="G14" s="16">
        <f t="shared" si="1"/>
        <v>-286.58000000000015</v>
      </c>
      <c r="H14" s="17"/>
      <c r="I14" s="16"/>
    </row>
    <row r="15" spans="1:9" s="15" customFormat="1" ht="15" customHeight="1">
      <c r="A15" s="14">
        <v>601920</v>
      </c>
      <c r="B15" s="15" t="s">
        <v>42</v>
      </c>
      <c r="C15" s="16">
        <v>190.75</v>
      </c>
      <c r="D15" s="16">
        <v>300</v>
      </c>
      <c r="E15" s="17">
        <v>199.5</v>
      </c>
      <c r="F15" s="16">
        <f t="shared" si="0"/>
        <v>-100.5</v>
      </c>
      <c r="G15" s="16">
        <f t="shared" si="1"/>
        <v>8.75</v>
      </c>
      <c r="H15" s="17"/>
      <c r="I15" s="16"/>
    </row>
    <row r="16" spans="1:9" s="15" customFormat="1" ht="15" customHeight="1">
      <c r="A16" s="14">
        <v>602000</v>
      </c>
      <c r="B16" s="15" t="s">
        <v>11</v>
      </c>
      <c r="C16" s="16">
        <v>594.32</v>
      </c>
      <c r="D16" s="16">
        <v>600</v>
      </c>
      <c r="E16" s="17">
        <v>543.63</v>
      </c>
      <c r="F16" s="16">
        <f t="shared" si="0"/>
        <v>-56.370000000000005</v>
      </c>
      <c r="G16" s="16">
        <f t="shared" si="1"/>
        <v>-50.690000000000055</v>
      </c>
      <c r="H16" s="17"/>
      <c r="I16" s="16"/>
    </row>
    <row r="17" spans="1:8" s="15" customFormat="1" ht="15" customHeight="1">
      <c r="A17" s="14">
        <v>603110</v>
      </c>
      <c r="B17" s="15" t="s">
        <v>12</v>
      </c>
      <c r="C17" s="16">
        <v>2144.76</v>
      </c>
      <c r="D17" s="16">
        <v>1300</v>
      </c>
      <c r="E17" s="17">
        <v>1130.44</v>
      </c>
      <c r="F17" s="16">
        <f t="shared" si="0"/>
        <v>-169.55999999999995</v>
      </c>
      <c r="G17" s="16">
        <f t="shared" si="1"/>
        <v>-1014.3200000000002</v>
      </c>
      <c r="H17" s="12"/>
    </row>
    <row r="18" spans="1:8" s="15" customFormat="1" ht="15" customHeight="1">
      <c r="A18" s="14">
        <v>603120</v>
      </c>
      <c r="B18" s="15" t="s">
        <v>13</v>
      </c>
      <c r="C18" s="16">
        <v>3174.58</v>
      </c>
      <c r="D18" s="16">
        <v>3200</v>
      </c>
      <c r="E18" s="17">
        <v>2986.39</v>
      </c>
      <c r="F18" s="16">
        <f t="shared" si="0"/>
        <v>-213.61000000000013</v>
      </c>
      <c r="G18" s="16">
        <f t="shared" si="1"/>
        <v>-188.19000000000005</v>
      </c>
      <c r="H18" s="12"/>
    </row>
    <row r="19" spans="1:8" s="15" customFormat="1" ht="15" customHeight="1">
      <c r="A19" s="14">
        <v>604110</v>
      </c>
      <c r="B19" s="15" t="s">
        <v>14</v>
      </c>
      <c r="C19" s="16">
        <v>0</v>
      </c>
      <c r="D19" s="16">
        <v>500</v>
      </c>
      <c r="E19" s="17">
        <v>291.84</v>
      </c>
      <c r="F19" s="16">
        <f t="shared" si="0"/>
        <v>-208.16000000000003</v>
      </c>
      <c r="G19" s="16">
        <f t="shared" si="1"/>
        <v>291.84</v>
      </c>
      <c r="H19" s="12"/>
    </row>
    <row r="20" spans="1:8" s="15" customFormat="1" ht="15" customHeight="1">
      <c r="A20" s="14">
        <v>604120</v>
      </c>
      <c r="B20" s="15" t="s">
        <v>15</v>
      </c>
      <c r="C20" s="16">
        <v>218.8</v>
      </c>
      <c r="D20" s="16">
        <v>500</v>
      </c>
      <c r="E20" s="17">
        <v>279</v>
      </c>
      <c r="F20" s="16">
        <f t="shared" si="0"/>
        <v>-221</v>
      </c>
      <c r="G20" s="16">
        <f t="shared" si="1"/>
        <v>60.19999999999999</v>
      </c>
      <c r="H20" s="12"/>
    </row>
    <row r="21" spans="1:8" s="15" customFormat="1" ht="15" customHeight="1">
      <c r="A21" s="14">
        <v>604130</v>
      </c>
      <c r="B21" s="15" t="s">
        <v>16</v>
      </c>
      <c r="C21" s="16">
        <v>0</v>
      </c>
      <c r="D21" s="16">
        <v>500</v>
      </c>
      <c r="E21" s="17">
        <v>450</v>
      </c>
      <c r="F21" s="16">
        <f t="shared" si="0"/>
        <v>-50</v>
      </c>
      <c r="G21" s="16">
        <f t="shared" si="1"/>
        <v>450</v>
      </c>
      <c r="H21" s="12"/>
    </row>
    <row r="22" spans="1:8" s="15" customFormat="1" ht="15" customHeight="1">
      <c r="A22" s="14">
        <v>604132</v>
      </c>
      <c r="B22" s="15" t="s">
        <v>48</v>
      </c>
      <c r="C22" s="16">
        <v>213</v>
      </c>
      <c r="D22" s="16">
        <v>250</v>
      </c>
      <c r="E22" s="17">
        <v>0</v>
      </c>
      <c r="F22" s="16">
        <f t="shared" si="0"/>
        <v>-250</v>
      </c>
      <c r="G22" s="16">
        <f t="shared" si="1"/>
        <v>-213</v>
      </c>
      <c r="H22" s="12"/>
    </row>
    <row r="23" spans="1:8" s="15" customFormat="1" ht="15" customHeight="1">
      <c r="A23" s="14">
        <v>604134</v>
      </c>
      <c r="B23" s="15" t="s">
        <v>99</v>
      </c>
      <c r="C23" s="16">
        <v>0</v>
      </c>
      <c r="D23" s="16">
        <v>0</v>
      </c>
      <c r="E23" s="17">
        <v>107.95</v>
      </c>
      <c r="F23" s="16">
        <f t="shared" si="0"/>
        <v>107.95</v>
      </c>
      <c r="G23" s="16">
        <f t="shared" si="1"/>
        <v>107.95</v>
      </c>
      <c r="H23" s="12"/>
    </row>
    <row r="24" spans="1:8" s="15" customFormat="1" ht="15" customHeight="1">
      <c r="A24" s="14">
        <v>604140</v>
      </c>
      <c r="B24" s="15" t="s">
        <v>17</v>
      </c>
      <c r="C24" s="16">
        <v>625</v>
      </c>
      <c r="D24" s="16">
        <v>250</v>
      </c>
      <c r="E24" s="17">
        <v>250</v>
      </c>
      <c r="F24" s="16">
        <f t="shared" si="0"/>
        <v>0</v>
      </c>
      <c r="G24" s="16">
        <f t="shared" si="1"/>
        <v>-375</v>
      </c>
      <c r="H24" s="12"/>
    </row>
    <row r="25" spans="1:8" s="15" customFormat="1" ht="15" customHeight="1">
      <c r="A25" s="14">
        <v>604150</v>
      </c>
      <c r="B25" s="15" t="s">
        <v>18</v>
      </c>
      <c r="C25" s="16">
        <v>500</v>
      </c>
      <c r="D25" s="16">
        <v>750</v>
      </c>
      <c r="E25" s="17">
        <v>250</v>
      </c>
      <c r="F25" s="16">
        <f t="shared" si="0"/>
        <v>-500</v>
      </c>
      <c r="G25" s="16">
        <f t="shared" si="1"/>
        <v>-250</v>
      </c>
      <c r="H25" s="12"/>
    </row>
    <row r="26" spans="1:8" s="15" customFormat="1" ht="15" customHeight="1">
      <c r="A26" s="14">
        <v>604160</v>
      </c>
      <c r="B26" s="15" t="s">
        <v>19</v>
      </c>
      <c r="C26" s="16">
        <v>141.9</v>
      </c>
      <c r="D26" s="16">
        <v>200</v>
      </c>
      <c r="E26" s="17">
        <v>238</v>
      </c>
      <c r="F26" s="16">
        <f t="shared" si="0"/>
        <v>38</v>
      </c>
      <c r="G26" s="16">
        <f t="shared" si="1"/>
        <v>96.1</v>
      </c>
      <c r="H26" s="12"/>
    </row>
    <row r="27" spans="1:8" s="15" customFormat="1" ht="15" customHeight="1">
      <c r="A27" s="14">
        <v>604170</v>
      </c>
      <c r="B27" s="15" t="s">
        <v>20</v>
      </c>
      <c r="C27" s="16">
        <v>2000</v>
      </c>
      <c r="D27" s="16">
        <v>2500</v>
      </c>
      <c r="E27" s="17">
        <v>1000</v>
      </c>
      <c r="F27" s="16">
        <f t="shared" si="0"/>
        <v>-1500</v>
      </c>
      <c r="G27" s="16">
        <f t="shared" si="1"/>
        <v>-1000</v>
      </c>
      <c r="H27" s="12"/>
    </row>
    <row r="28" spans="1:8" s="15" customFormat="1" ht="15" customHeight="1">
      <c r="A28" s="14">
        <v>604180</v>
      </c>
      <c r="B28" s="15" t="s">
        <v>21</v>
      </c>
      <c r="C28" s="16">
        <v>100</v>
      </c>
      <c r="D28" s="16">
        <v>100</v>
      </c>
      <c r="E28" s="17">
        <v>100</v>
      </c>
      <c r="F28" s="16">
        <f t="shared" si="0"/>
        <v>0</v>
      </c>
      <c r="G28" s="16">
        <f t="shared" si="1"/>
        <v>0</v>
      </c>
      <c r="H28" s="12"/>
    </row>
    <row r="29" spans="1:8" s="15" customFormat="1" ht="15" customHeight="1">
      <c r="A29" s="14">
        <v>604190</v>
      </c>
      <c r="B29" s="15" t="s">
        <v>43</v>
      </c>
      <c r="C29" s="16">
        <v>100</v>
      </c>
      <c r="D29" s="16">
        <v>500</v>
      </c>
      <c r="E29" s="17">
        <v>65</v>
      </c>
      <c r="F29" s="16">
        <f t="shared" si="0"/>
        <v>-435</v>
      </c>
      <c r="G29" s="16">
        <f t="shared" si="1"/>
        <v>-35</v>
      </c>
      <c r="H29" s="12"/>
    </row>
    <row r="30" spans="1:8" s="15" customFormat="1" ht="15" customHeight="1">
      <c r="A30" s="14">
        <v>605100</v>
      </c>
      <c r="B30" s="15" t="s">
        <v>22</v>
      </c>
      <c r="C30" s="16">
        <v>351</v>
      </c>
      <c r="D30" s="16">
        <v>351</v>
      </c>
      <c r="E30" s="17">
        <v>351</v>
      </c>
      <c r="F30" s="16">
        <f t="shared" si="0"/>
        <v>0</v>
      </c>
      <c r="G30" s="16">
        <f t="shared" si="1"/>
        <v>0</v>
      </c>
      <c r="H30" s="12"/>
    </row>
    <row r="31" spans="1:8" s="15" customFormat="1" ht="15" customHeight="1">
      <c r="A31" s="14">
        <v>605200</v>
      </c>
      <c r="B31" s="15" t="s">
        <v>23</v>
      </c>
      <c r="C31" s="16">
        <v>1500</v>
      </c>
      <c r="D31" s="16">
        <v>1500</v>
      </c>
      <c r="E31" s="17">
        <v>1500</v>
      </c>
      <c r="F31" s="16">
        <f t="shared" si="0"/>
        <v>0</v>
      </c>
      <c r="G31" s="16">
        <f t="shared" si="1"/>
        <v>0</v>
      </c>
      <c r="H31" s="12"/>
    </row>
    <row r="32" spans="1:8" s="15" customFormat="1" ht="15" customHeight="1">
      <c r="A32" s="14">
        <v>605300</v>
      </c>
      <c r="B32" s="15" t="s">
        <v>24</v>
      </c>
      <c r="C32" s="16">
        <v>2350.06</v>
      </c>
      <c r="D32" s="16">
        <v>2350</v>
      </c>
      <c r="E32" s="17">
        <v>2285.18</v>
      </c>
      <c r="F32" s="16">
        <f t="shared" si="0"/>
        <v>-64.82000000000016</v>
      </c>
      <c r="G32" s="16">
        <f t="shared" si="1"/>
        <v>-64.88000000000011</v>
      </c>
      <c r="H32" s="12"/>
    </row>
    <row r="33" spans="1:8" s="15" customFormat="1" ht="15" customHeight="1">
      <c r="A33" s="14">
        <v>605400</v>
      </c>
      <c r="B33" s="15" t="s">
        <v>25</v>
      </c>
      <c r="C33" s="16">
        <v>200</v>
      </c>
      <c r="D33" s="16">
        <v>200</v>
      </c>
      <c r="E33" s="17">
        <v>200</v>
      </c>
      <c r="F33" s="16">
        <f t="shared" si="0"/>
        <v>0</v>
      </c>
      <c r="G33" s="16">
        <f t="shared" si="1"/>
        <v>0</v>
      </c>
      <c r="H33" s="12"/>
    </row>
    <row r="34" spans="1:8" s="15" customFormat="1" ht="15" customHeight="1">
      <c r="A34" s="14">
        <v>605500</v>
      </c>
      <c r="B34" s="15" t="s">
        <v>26</v>
      </c>
      <c r="C34" s="16">
        <v>200</v>
      </c>
      <c r="D34" s="16">
        <v>200</v>
      </c>
      <c r="E34" s="17">
        <v>200</v>
      </c>
      <c r="F34" s="16">
        <f t="shared" si="0"/>
        <v>0</v>
      </c>
      <c r="G34" s="16">
        <f t="shared" si="1"/>
        <v>0</v>
      </c>
      <c r="H34" s="12"/>
    </row>
    <row r="35" spans="1:8" s="15" customFormat="1" ht="15" customHeight="1">
      <c r="A35" s="14">
        <v>605600</v>
      </c>
      <c r="B35" s="15" t="s">
        <v>27</v>
      </c>
      <c r="C35" s="16">
        <v>200</v>
      </c>
      <c r="D35" s="16">
        <v>200</v>
      </c>
      <c r="E35" s="17">
        <v>200</v>
      </c>
      <c r="F35" s="16">
        <f t="shared" si="0"/>
        <v>0</v>
      </c>
      <c r="G35" s="16">
        <f t="shared" si="1"/>
        <v>0</v>
      </c>
      <c r="H35" s="12"/>
    </row>
    <row r="36" spans="1:8" s="15" customFormat="1" ht="15" customHeight="1">
      <c r="A36" s="14">
        <v>605700</v>
      </c>
      <c r="B36" s="15" t="s">
        <v>28</v>
      </c>
      <c r="C36" s="16">
        <v>2000</v>
      </c>
      <c r="D36" s="16">
        <v>2000</v>
      </c>
      <c r="E36" s="17">
        <v>1000</v>
      </c>
      <c r="F36" s="16">
        <f t="shared" si="0"/>
        <v>-1000</v>
      </c>
      <c r="G36" s="16">
        <f t="shared" si="1"/>
        <v>-1000</v>
      </c>
      <c r="H36" s="12"/>
    </row>
    <row r="37" spans="1:8" s="15" customFormat="1" ht="15" customHeight="1">
      <c r="A37" s="14">
        <v>605800</v>
      </c>
      <c r="B37" s="15" t="s">
        <v>62</v>
      </c>
      <c r="C37" s="16">
        <v>0</v>
      </c>
      <c r="D37" s="16">
        <v>1000</v>
      </c>
      <c r="E37" s="17">
        <v>500</v>
      </c>
      <c r="F37" s="16">
        <f t="shared" si="0"/>
        <v>-500</v>
      </c>
      <c r="G37" s="16">
        <f t="shared" si="1"/>
        <v>500</v>
      </c>
      <c r="H37" s="12"/>
    </row>
    <row r="38" spans="1:8" s="15" customFormat="1" ht="15" customHeight="1">
      <c r="A38" s="14">
        <v>605900</v>
      </c>
      <c r="B38" s="15" t="s">
        <v>38</v>
      </c>
      <c r="C38" s="16">
        <v>1600</v>
      </c>
      <c r="D38" s="16">
        <v>3000</v>
      </c>
      <c r="E38" s="17">
        <v>2800</v>
      </c>
      <c r="F38" s="16">
        <f t="shared" si="0"/>
        <v>-200</v>
      </c>
      <c r="G38" s="16">
        <f t="shared" si="1"/>
        <v>1200</v>
      </c>
      <c r="H38" s="12"/>
    </row>
    <row r="39" spans="1:8" s="15" customFormat="1" ht="15" customHeight="1">
      <c r="A39" s="14">
        <v>606000</v>
      </c>
      <c r="B39" s="15" t="s">
        <v>29</v>
      </c>
      <c r="C39" s="16">
        <v>111.01</v>
      </c>
      <c r="D39" s="16">
        <v>150</v>
      </c>
      <c r="E39" s="17">
        <v>110.75</v>
      </c>
      <c r="F39" s="16">
        <f t="shared" si="0"/>
        <v>-39.25</v>
      </c>
      <c r="G39" s="16">
        <f t="shared" si="1"/>
        <v>-0.2600000000000051</v>
      </c>
      <c r="H39" s="12"/>
    </row>
    <row r="40" spans="1:8" s="15" customFormat="1" ht="15" customHeight="1">
      <c r="A40" s="14">
        <v>606100</v>
      </c>
      <c r="B40" s="15" t="s">
        <v>30</v>
      </c>
      <c r="C40" s="16">
        <v>365.62</v>
      </c>
      <c r="D40" s="16">
        <v>400</v>
      </c>
      <c r="E40" s="17">
        <v>0</v>
      </c>
      <c r="F40" s="16">
        <f t="shared" si="0"/>
        <v>-400</v>
      </c>
      <c r="G40" s="16">
        <f t="shared" si="1"/>
        <v>-365.62</v>
      </c>
      <c r="H40" s="12"/>
    </row>
    <row r="41" spans="1:8" s="15" customFormat="1" ht="15" customHeight="1">
      <c r="A41" s="14">
        <v>606200</v>
      </c>
      <c r="B41" s="15" t="s">
        <v>31</v>
      </c>
      <c r="C41" s="16">
        <v>0</v>
      </c>
      <c r="D41" s="16">
        <v>625</v>
      </c>
      <c r="E41" s="17">
        <v>225.6</v>
      </c>
      <c r="F41" s="16">
        <f t="shared" si="0"/>
        <v>-399.4</v>
      </c>
      <c r="G41" s="16">
        <f t="shared" si="1"/>
        <v>225.6</v>
      </c>
      <c r="H41" s="12"/>
    </row>
    <row r="42" spans="1:8" s="15" customFormat="1" ht="15" customHeight="1">
      <c r="A42" s="14">
        <v>606300</v>
      </c>
      <c r="B42" s="15" t="s">
        <v>63</v>
      </c>
      <c r="C42" s="16">
        <v>0</v>
      </c>
      <c r="D42" s="16">
        <v>150</v>
      </c>
      <c r="E42" s="17">
        <v>150</v>
      </c>
      <c r="F42" s="16">
        <f t="shared" si="0"/>
        <v>0</v>
      </c>
      <c r="G42" s="16">
        <f t="shared" si="1"/>
        <v>150</v>
      </c>
      <c r="H42" s="12"/>
    </row>
    <row r="43" spans="1:8" s="15" customFormat="1" ht="15" customHeight="1">
      <c r="A43" s="14">
        <v>606400</v>
      </c>
      <c r="B43" s="15" t="s">
        <v>65</v>
      </c>
      <c r="C43" s="16">
        <v>0</v>
      </c>
      <c r="D43" s="16">
        <v>0</v>
      </c>
      <c r="E43" s="17">
        <v>780</v>
      </c>
      <c r="F43" s="16">
        <f t="shared" si="0"/>
        <v>780</v>
      </c>
      <c r="G43" s="16">
        <f t="shared" si="1"/>
        <v>780</v>
      </c>
      <c r="H43" s="12"/>
    </row>
    <row r="44" spans="1:8" s="15" customFormat="1" ht="15" customHeight="1">
      <c r="A44" s="14">
        <v>609000</v>
      </c>
      <c r="B44" s="15" t="s">
        <v>10</v>
      </c>
      <c r="C44" s="16">
        <v>342.43</v>
      </c>
      <c r="D44" s="16">
        <v>200</v>
      </c>
      <c r="E44" s="17">
        <v>147.33</v>
      </c>
      <c r="F44" s="16">
        <f t="shared" si="0"/>
        <v>-52.66999999999999</v>
      </c>
      <c r="G44" s="16">
        <f t="shared" si="1"/>
        <v>-195.1</v>
      </c>
      <c r="H44" s="12"/>
    </row>
    <row r="45" spans="1:8" s="15" customFormat="1" ht="15" customHeight="1">
      <c r="A45" s="14">
        <v>630139</v>
      </c>
      <c r="B45" s="15" t="s">
        <v>44</v>
      </c>
      <c r="C45" s="16">
        <v>180</v>
      </c>
      <c r="D45" s="16">
        <v>120</v>
      </c>
      <c r="E45" s="17">
        <v>120</v>
      </c>
      <c r="F45" s="16">
        <f t="shared" si="0"/>
        <v>0</v>
      </c>
      <c r="G45" s="16">
        <f t="shared" si="1"/>
        <v>-60</v>
      </c>
      <c r="H45" s="12"/>
    </row>
    <row r="46" spans="1:8" s="15" customFormat="1" ht="15" customHeight="1">
      <c r="A46" s="14">
        <v>652000</v>
      </c>
      <c r="B46" s="15" t="s">
        <v>45</v>
      </c>
      <c r="C46" s="16">
        <v>18.26</v>
      </c>
      <c r="D46" s="16">
        <v>0</v>
      </c>
      <c r="E46" s="17">
        <v>0</v>
      </c>
      <c r="F46" s="16">
        <f t="shared" si="0"/>
        <v>0</v>
      </c>
      <c r="G46" s="16">
        <f t="shared" si="1"/>
        <v>-18.26</v>
      </c>
      <c r="H46" s="12"/>
    </row>
    <row r="47" spans="1:8" s="15" customFormat="1" ht="15" customHeight="1">
      <c r="A47" s="14">
        <v>656000</v>
      </c>
      <c r="B47" s="15" t="s">
        <v>46</v>
      </c>
      <c r="C47" s="16">
        <v>94.7</v>
      </c>
      <c r="D47" s="16">
        <v>150</v>
      </c>
      <c r="E47" s="17">
        <v>94.7</v>
      </c>
      <c r="F47" s="16">
        <f t="shared" si="0"/>
        <v>-55.3</v>
      </c>
      <c r="G47" s="16">
        <f t="shared" si="1"/>
        <v>0</v>
      </c>
      <c r="H47" s="12"/>
    </row>
    <row r="48" spans="1:8" s="15" customFormat="1" ht="15" customHeight="1" thickBot="1">
      <c r="A48" s="14">
        <v>660000</v>
      </c>
      <c r="B48" s="15" t="s">
        <v>47</v>
      </c>
      <c r="C48" s="21">
        <v>45.07</v>
      </c>
      <c r="D48" s="21">
        <v>0</v>
      </c>
      <c r="E48" s="22">
        <v>417.94</v>
      </c>
      <c r="F48" s="21">
        <f t="shared" si="0"/>
        <v>417.94</v>
      </c>
      <c r="G48" s="21">
        <f t="shared" si="1"/>
        <v>372.87</v>
      </c>
      <c r="H48" s="12"/>
    </row>
    <row r="49" spans="1:9" s="2" customFormat="1" ht="15" customHeight="1">
      <c r="A49" s="33"/>
      <c r="C49" s="5">
        <f>SUM(C3:C48)</f>
        <v>40914.69000000001</v>
      </c>
      <c r="D49" s="5">
        <f>SUM(D3:D48)</f>
        <v>47933</v>
      </c>
      <c r="E49" s="5">
        <f>SUM(E3:E48)</f>
        <v>42221.64</v>
      </c>
      <c r="F49" s="5">
        <f>SUM(F3:F48)</f>
        <v>-5711.360000000001</v>
      </c>
      <c r="G49" s="5">
        <f>SUM(G3:G48)</f>
        <v>1306.9499999999994</v>
      </c>
      <c r="H49" s="5"/>
      <c r="I49" s="5"/>
    </row>
    <row r="51" spans="1:8" s="19" customFormat="1" ht="31.5" customHeight="1">
      <c r="A51" s="27" t="s">
        <v>61</v>
      </c>
      <c r="B51" s="28" t="s">
        <v>51</v>
      </c>
      <c r="C51" s="31" t="s">
        <v>60</v>
      </c>
      <c r="D51" s="31" t="s">
        <v>58</v>
      </c>
      <c r="E51" s="42" t="s">
        <v>59</v>
      </c>
      <c r="F51" s="26" t="s">
        <v>68</v>
      </c>
      <c r="G51" s="26" t="s">
        <v>69</v>
      </c>
      <c r="H51" s="20"/>
    </row>
    <row r="52" spans="1:8" s="19" customFormat="1" ht="15" customHeight="1">
      <c r="A52" s="18">
        <v>700100</v>
      </c>
      <c r="B52" s="19" t="s">
        <v>32</v>
      </c>
      <c r="C52" s="16">
        <v>33004</v>
      </c>
      <c r="D52" s="16">
        <v>35000</v>
      </c>
      <c r="E52" s="17">
        <v>36833.5</v>
      </c>
      <c r="F52" s="16">
        <f aca="true" t="shared" si="2" ref="F52:F61">E52-D52</f>
        <v>1833.5</v>
      </c>
      <c r="G52" s="16">
        <f aca="true" t="shared" si="3" ref="G52:G61">E52-C52</f>
        <v>3829.5</v>
      </c>
      <c r="H52" s="20"/>
    </row>
    <row r="53" spans="1:8" s="19" customFormat="1" ht="15" customHeight="1">
      <c r="A53" s="18">
        <v>700101</v>
      </c>
      <c r="B53" s="19" t="s">
        <v>33</v>
      </c>
      <c r="C53" s="16">
        <v>0</v>
      </c>
      <c r="D53" s="16">
        <v>5</v>
      </c>
      <c r="E53" s="17">
        <v>5</v>
      </c>
      <c r="F53" s="16">
        <f t="shared" si="2"/>
        <v>0</v>
      </c>
      <c r="G53" s="16">
        <f t="shared" si="3"/>
        <v>5</v>
      </c>
      <c r="H53" s="20"/>
    </row>
    <row r="54" spans="1:8" s="19" customFormat="1" ht="15" customHeight="1">
      <c r="A54" s="18">
        <v>703100</v>
      </c>
      <c r="B54" s="19" t="s">
        <v>34</v>
      </c>
      <c r="C54" s="16">
        <v>1010</v>
      </c>
      <c r="D54" s="16">
        <v>1200</v>
      </c>
      <c r="E54" s="17">
        <v>993</v>
      </c>
      <c r="F54" s="16">
        <f t="shared" si="2"/>
        <v>-207</v>
      </c>
      <c r="G54" s="16">
        <f t="shared" si="3"/>
        <v>-17</v>
      </c>
      <c r="H54" s="20"/>
    </row>
    <row r="55" spans="1:8" s="19" customFormat="1" ht="15" customHeight="1">
      <c r="A55" s="18">
        <v>704100</v>
      </c>
      <c r="B55" s="19" t="s">
        <v>49</v>
      </c>
      <c r="C55" s="16">
        <v>172</v>
      </c>
      <c r="D55" s="16">
        <v>250</v>
      </c>
      <c r="E55" s="17">
        <v>15</v>
      </c>
      <c r="F55" s="16">
        <f t="shared" si="2"/>
        <v>-235</v>
      </c>
      <c r="G55" s="16">
        <f t="shared" si="3"/>
        <v>-157</v>
      </c>
      <c r="H55" s="20"/>
    </row>
    <row r="56" spans="1:8" s="19" customFormat="1" ht="15" customHeight="1">
      <c r="A56" s="18">
        <v>704600</v>
      </c>
      <c r="B56" s="19" t="s">
        <v>24</v>
      </c>
      <c r="C56" s="16">
        <v>1350</v>
      </c>
      <c r="D56" s="16">
        <v>1350</v>
      </c>
      <c r="E56" s="17">
        <v>1350</v>
      </c>
      <c r="F56" s="16">
        <f t="shared" si="2"/>
        <v>0</v>
      </c>
      <c r="G56" s="16">
        <f t="shared" si="3"/>
        <v>0</v>
      </c>
      <c r="H56" s="20"/>
    </row>
    <row r="57" spans="1:8" s="19" customFormat="1" ht="15" customHeight="1">
      <c r="A57" s="18">
        <v>706100</v>
      </c>
      <c r="B57" s="19" t="s">
        <v>35</v>
      </c>
      <c r="C57" s="16">
        <v>358</v>
      </c>
      <c r="D57" s="16">
        <v>400</v>
      </c>
      <c r="E57" s="17">
        <v>0</v>
      </c>
      <c r="F57" s="16">
        <f t="shared" si="2"/>
        <v>-400</v>
      </c>
      <c r="G57" s="16">
        <f t="shared" si="3"/>
        <v>-358</v>
      </c>
      <c r="H57" s="20"/>
    </row>
    <row r="58" spans="1:8" s="19" customFormat="1" ht="15" customHeight="1">
      <c r="A58" s="18">
        <v>706200</v>
      </c>
      <c r="B58" s="19" t="s">
        <v>66</v>
      </c>
      <c r="C58" s="16">
        <v>0</v>
      </c>
      <c r="D58" s="16">
        <v>0</v>
      </c>
      <c r="E58" s="17">
        <v>780</v>
      </c>
      <c r="F58" s="16">
        <f t="shared" si="2"/>
        <v>780</v>
      </c>
      <c r="G58" s="16">
        <f t="shared" si="3"/>
        <v>780</v>
      </c>
      <c r="H58" s="20"/>
    </row>
    <row r="59" spans="1:8" s="19" customFormat="1" ht="15" customHeight="1">
      <c r="A59" s="18">
        <v>706300</v>
      </c>
      <c r="B59" s="19" t="s">
        <v>67</v>
      </c>
      <c r="C59" s="16">
        <v>0</v>
      </c>
      <c r="D59" s="16">
        <v>0</v>
      </c>
      <c r="E59" s="17">
        <v>300</v>
      </c>
      <c r="F59" s="16">
        <f t="shared" si="2"/>
        <v>300</v>
      </c>
      <c r="G59" s="16">
        <f t="shared" si="3"/>
        <v>300</v>
      </c>
      <c r="H59" s="20"/>
    </row>
    <row r="60" spans="1:8" s="19" customFormat="1" ht="15" customHeight="1">
      <c r="A60" s="18">
        <v>751000</v>
      </c>
      <c r="B60" s="19" t="s">
        <v>36</v>
      </c>
      <c r="C60" s="32">
        <v>288.96</v>
      </c>
      <c r="D60" s="16">
        <v>200</v>
      </c>
      <c r="E60" s="17">
        <v>199.77</v>
      </c>
      <c r="F60" s="16">
        <f t="shared" si="2"/>
        <v>-0.22999999999998977</v>
      </c>
      <c r="G60" s="16">
        <f t="shared" si="3"/>
        <v>-89.18999999999997</v>
      </c>
      <c r="H60" s="20"/>
    </row>
    <row r="61" spans="1:8" s="19" customFormat="1" ht="15" customHeight="1" thickBot="1">
      <c r="A61" s="18">
        <v>752000</v>
      </c>
      <c r="B61" s="19" t="s">
        <v>37</v>
      </c>
      <c r="C61" s="21">
        <v>26.56</v>
      </c>
      <c r="D61" s="21">
        <v>0</v>
      </c>
      <c r="E61" s="22">
        <v>496.34</v>
      </c>
      <c r="F61" s="21">
        <f t="shared" si="2"/>
        <v>496.34</v>
      </c>
      <c r="G61" s="21">
        <f t="shared" si="3"/>
        <v>469.78</v>
      </c>
      <c r="H61" s="20"/>
    </row>
    <row r="62" spans="1:9" s="2" customFormat="1" ht="15" customHeight="1">
      <c r="A62" s="33"/>
      <c r="C62" s="5">
        <f>SUM(C52:C61)</f>
        <v>36209.52</v>
      </c>
      <c r="D62" s="5">
        <f>SUM(D52:D61)</f>
        <v>38405</v>
      </c>
      <c r="E62" s="5">
        <f>SUM(E52:E61)</f>
        <v>40972.60999999999</v>
      </c>
      <c r="F62" s="5">
        <f>SUM(F52:F61)</f>
        <v>2567.61</v>
      </c>
      <c r="G62" s="5">
        <f>SUM(G52:G61)</f>
        <v>4763.09</v>
      </c>
      <c r="I62"/>
    </row>
    <row r="63" ht="15" customHeight="1" thickBot="1"/>
    <row r="64" spans="1:7" s="36" customFormat="1" ht="15" customHeight="1" thickBot="1">
      <c r="A64" s="8">
        <v>793000</v>
      </c>
      <c r="B64" s="34" t="s">
        <v>64</v>
      </c>
      <c r="C64" s="35">
        <f>C49-C62</f>
        <v>4705.170000000013</v>
      </c>
      <c r="D64" s="35">
        <f>D49-D62</f>
        <v>9528</v>
      </c>
      <c r="E64" s="43">
        <f>E49-E62</f>
        <v>1249.030000000006</v>
      </c>
      <c r="F64" s="37">
        <f>F49-F62</f>
        <v>-8278.970000000001</v>
      </c>
      <c r="G64" s="37">
        <f>G49-G62</f>
        <v>-3456.140000000001</v>
      </c>
    </row>
  </sheetData>
  <printOptions gridLines="1"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5">
      <selection activeCell="E8" sqref="E8"/>
    </sheetView>
  </sheetViews>
  <sheetFormatPr defaultColWidth="11.421875" defaultRowHeight="12.75"/>
  <cols>
    <col min="1" max="1" width="10.28125" style="0" customWidth="1"/>
    <col min="2" max="2" width="10.57421875" style="4" customWidth="1"/>
    <col min="3" max="3" width="65.421875" style="0" customWidth="1"/>
    <col min="7" max="7" width="18.421875" style="0" customWidth="1"/>
  </cols>
  <sheetData>
    <row r="1" ht="18">
      <c r="A1" s="6" t="s">
        <v>94</v>
      </c>
    </row>
    <row r="2" ht="18">
      <c r="A2" s="6"/>
    </row>
    <row r="3" ht="15" customHeight="1">
      <c r="A3" s="1" t="s">
        <v>55</v>
      </c>
    </row>
    <row r="4" ht="15" customHeight="1">
      <c r="A4" s="1"/>
    </row>
    <row r="5" spans="1:3" s="9" customFormat="1" ht="15" customHeight="1">
      <c r="A5" s="11" t="s">
        <v>61</v>
      </c>
      <c r="B5" s="10" t="s">
        <v>40</v>
      </c>
      <c r="C5" s="9" t="s">
        <v>54</v>
      </c>
    </row>
    <row r="6" spans="1:3" s="15" customFormat="1" ht="15" customHeight="1">
      <c r="A6" s="23">
        <v>600200</v>
      </c>
      <c r="B6" s="24">
        <v>5001</v>
      </c>
      <c r="C6" s="15" t="s">
        <v>101</v>
      </c>
    </row>
    <row r="7" spans="1:3" s="15" customFormat="1" ht="15" customHeight="1">
      <c r="A7" s="23"/>
      <c r="B7" s="24"/>
      <c r="C7" s="15" t="s">
        <v>70</v>
      </c>
    </row>
    <row r="8" spans="1:3" s="15" customFormat="1" ht="15" customHeight="1">
      <c r="A8" s="23">
        <v>601500</v>
      </c>
      <c r="B8" s="24">
        <v>187.5</v>
      </c>
      <c r="C8" s="15" t="s">
        <v>71</v>
      </c>
    </row>
    <row r="9" spans="1:3" s="15" customFormat="1" ht="15" customHeight="1">
      <c r="A9" s="23"/>
      <c r="B9" s="24"/>
      <c r="C9" s="15" t="s">
        <v>72</v>
      </c>
    </row>
    <row r="10" spans="1:3" s="15" customFormat="1" ht="15" customHeight="1">
      <c r="A10" s="23">
        <v>603110</v>
      </c>
      <c r="B10" s="24">
        <v>1130.33</v>
      </c>
      <c r="C10" s="15" t="s">
        <v>73</v>
      </c>
    </row>
    <row r="11" spans="1:3" s="15" customFormat="1" ht="15" customHeight="1">
      <c r="A11" s="23"/>
      <c r="B11" s="24"/>
      <c r="C11" s="15" t="s">
        <v>74</v>
      </c>
    </row>
    <row r="12" spans="1:3" s="15" customFormat="1" ht="15" customHeight="1">
      <c r="A12" s="23">
        <v>604132</v>
      </c>
      <c r="B12" s="24">
        <v>0</v>
      </c>
      <c r="C12" s="15" t="s">
        <v>75</v>
      </c>
    </row>
    <row r="13" spans="1:3" s="15" customFormat="1" ht="15" customHeight="1">
      <c r="A13" s="23"/>
      <c r="B13" s="24"/>
      <c r="C13" s="15" t="s">
        <v>98</v>
      </c>
    </row>
    <row r="14" spans="1:3" s="15" customFormat="1" ht="15" customHeight="1">
      <c r="A14" s="23">
        <v>604134</v>
      </c>
      <c r="B14" s="24">
        <v>107.95</v>
      </c>
      <c r="C14" s="15" t="s">
        <v>100</v>
      </c>
    </row>
    <row r="15" spans="1:3" s="15" customFormat="1" ht="15" customHeight="1">
      <c r="A15" s="23">
        <v>604150</v>
      </c>
      <c r="B15" s="24">
        <v>250</v>
      </c>
      <c r="C15" s="15" t="s">
        <v>76</v>
      </c>
    </row>
    <row r="16" spans="1:3" s="15" customFormat="1" ht="15" customHeight="1">
      <c r="A16" s="23"/>
      <c r="B16" s="24"/>
      <c r="C16" s="15" t="s">
        <v>77</v>
      </c>
    </row>
    <row r="17" spans="1:3" s="15" customFormat="1" ht="15" customHeight="1">
      <c r="A17" s="25">
        <v>604170</v>
      </c>
      <c r="B17" s="44">
        <v>1000</v>
      </c>
      <c r="C17" s="45" t="s">
        <v>78</v>
      </c>
    </row>
    <row r="18" spans="1:3" s="15" customFormat="1" ht="15" customHeight="1">
      <c r="A18" s="25">
        <v>604190</v>
      </c>
      <c r="B18" s="44">
        <v>65</v>
      </c>
      <c r="C18" s="45" t="s">
        <v>95</v>
      </c>
    </row>
    <row r="19" spans="1:3" s="15" customFormat="1" ht="15" customHeight="1">
      <c r="A19" s="25">
        <v>605700</v>
      </c>
      <c r="B19" s="44">
        <v>1000</v>
      </c>
      <c r="C19" s="45" t="s">
        <v>79</v>
      </c>
    </row>
    <row r="20" spans="1:3" s="15" customFormat="1" ht="15" customHeight="1">
      <c r="A20" s="25">
        <v>605800</v>
      </c>
      <c r="B20" s="44">
        <v>500</v>
      </c>
      <c r="C20" s="45" t="s">
        <v>80</v>
      </c>
    </row>
    <row r="21" spans="1:3" s="15" customFormat="1" ht="15" customHeight="1">
      <c r="A21" s="25">
        <v>605900</v>
      </c>
      <c r="B21" s="44">
        <v>2800</v>
      </c>
      <c r="C21" s="45" t="s">
        <v>81</v>
      </c>
    </row>
    <row r="22" spans="1:3" s="15" customFormat="1" ht="15" customHeight="1">
      <c r="A22" s="25"/>
      <c r="B22" s="44"/>
      <c r="C22" s="45" t="s">
        <v>82</v>
      </c>
    </row>
    <row r="23" spans="1:3" s="15" customFormat="1" ht="15" customHeight="1">
      <c r="A23" s="25">
        <v>606100</v>
      </c>
      <c r="B23" s="44">
        <v>0</v>
      </c>
      <c r="C23" s="45" t="s">
        <v>83</v>
      </c>
    </row>
    <row r="24" spans="1:3" s="15" customFormat="1" ht="15" customHeight="1">
      <c r="A24" s="25">
        <v>606200</v>
      </c>
      <c r="B24" s="44">
        <v>225.6</v>
      </c>
      <c r="C24" s="45" t="s">
        <v>84</v>
      </c>
    </row>
    <row r="25" spans="1:3" s="15" customFormat="1" ht="15" customHeight="1">
      <c r="A25" s="25">
        <v>606300</v>
      </c>
      <c r="B25" s="44">
        <v>150</v>
      </c>
      <c r="C25" s="45" t="s">
        <v>85</v>
      </c>
    </row>
    <row r="26" spans="1:3" s="15" customFormat="1" ht="15" customHeight="1">
      <c r="A26" s="25">
        <v>606400</v>
      </c>
      <c r="B26" s="44">
        <v>780</v>
      </c>
      <c r="C26" s="45" t="s">
        <v>86</v>
      </c>
    </row>
    <row r="27" spans="1:3" s="15" customFormat="1" ht="15" customHeight="1">
      <c r="A27" s="25">
        <v>660000</v>
      </c>
      <c r="B27" s="44">
        <v>417.94</v>
      </c>
      <c r="C27" s="45" t="s">
        <v>87</v>
      </c>
    </row>
    <row r="28" spans="1:3" s="15" customFormat="1" ht="15" customHeight="1">
      <c r="A28" s="25"/>
      <c r="B28" s="44"/>
      <c r="C28" s="45" t="s">
        <v>96</v>
      </c>
    </row>
    <row r="29" spans="2:3" s="15" customFormat="1" ht="15" customHeight="1">
      <c r="B29" s="44"/>
      <c r="C29" s="45" t="s">
        <v>88</v>
      </c>
    </row>
    <row r="30" s="15" customFormat="1" ht="15" customHeight="1">
      <c r="B30" s="16"/>
    </row>
    <row r="31" s="15" customFormat="1" ht="15" customHeight="1">
      <c r="B31" s="16"/>
    </row>
    <row r="32" spans="1:2" s="15" customFormat="1" ht="15" customHeight="1">
      <c r="A32" s="9" t="s">
        <v>56</v>
      </c>
      <c r="B32" s="16"/>
    </row>
    <row r="33" s="15" customFormat="1" ht="15" customHeight="1">
      <c r="B33" s="16"/>
    </row>
    <row r="34" spans="1:3" s="9" customFormat="1" ht="15" customHeight="1">
      <c r="A34" s="11" t="s">
        <v>39</v>
      </c>
      <c r="B34" s="10" t="s">
        <v>40</v>
      </c>
      <c r="C34" s="9" t="s">
        <v>54</v>
      </c>
    </row>
    <row r="35" spans="1:3" s="15" customFormat="1" ht="15" customHeight="1">
      <c r="A35" s="23">
        <v>700101</v>
      </c>
      <c r="B35" s="24">
        <v>5</v>
      </c>
      <c r="C35" s="15" t="s">
        <v>89</v>
      </c>
    </row>
    <row r="36" spans="1:3" s="15" customFormat="1" ht="15" customHeight="1">
      <c r="A36" s="23">
        <v>703100</v>
      </c>
      <c r="B36" s="24">
        <v>993</v>
      </c>
      <c r="C36" s="15" t="s">
        <v>53</v>
      </c>
    </row>
    <row r="37" spans="1:3" s="15" customFormat="1" ht="15" customHeight="1">
      <c r="A37" s="23">
        <v>706100</v>
      </c>
      <c r="B37" s="24">
        <v>0</v>
      </c>
      <c r="C37" s="15" t="s">
        <v>83</v>
      </c>
    </row>
    <row r="38" spans="1:3" s="15" customFormat="1" ht="15" customHeight="1">
      <c r="A38" s="23">
        <v>706200</v>
      </c>
      <c r="B38" s="24">
        <v>780</v>
      </c>
      <c r="C38" s="15" t="s">
        <v>90</v>
      </c>
    </row>
    <row r="39" spans="1:3" s="15" customFormat="1" ht="15" customHeight="1">
      <c r="A39" s="23">
        <v>706300</v>
      </c>
      <c r="B39" s="24">
        <v>300</v>
      </c>
      <c r="C39" s="15" t="s">
        <v>91</v>
      </c>
    </row>
    <row r="40" spans="1:3" s="15" customFormat="1" ht="15" customHeight="1">
      <c r="A40" s="23">
        <v>752000</v>
      </c>
      <c r="B40" s="24">
        <v>496.34</v>
      </c>
      <c r="C40" s="15" t="s">
        <v>92</v>
      </c>
    </row>
    <row r="41" s="15" customFormat="1" ht="15" customHeight="1">
      <c r="B41" s="16"/>
    </row>
    <row r="42" ht="15" customHeight="1"/>
    <row r="43" spans="1:2" s="6" customFormat="1" ht="15" customHeight="1">
      <c r="A43" s="6" t="s">
        <v>93</v>
      </c>
      <c r="B43" s="7"/>
    </row>
    <row r="44" ht="15" customHeight="1">
      <c r="A44" s="6" t="s">
        <v>97</v>
      </c>
    </row>
    <row r="45" ht="15" customHeight="1"/>
    <row r="46" ht="15" customHeight="1"/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Unicornis</cp:lastModifiedBy>
  <cp:lastPrinted>2009-03-08T09:34:38Z</cp:lastPrinted>
  <dcterms:created xsi:type="dcterms:W3CDTF">2007-09-27T14:36:32Z</dcterms:created>
  <dcterms:modified xsi:type="dcterms:W3CDTF">2009-03-08T09:34:53Z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-818476389</vt:i4>
  </property>
  <property fmtid="{D5CDD505-2E9C-101B-9397-08002B2CF9AE}" pid="3" name="_EmailSubject">
    <vt:lpwstr>comptabilité FEFB</vt:lpwstr>
  </property>
  <property fmtid="{D5CDD505-2E9C-101B-9397-08002B2CF9AE}" pid="4" name="_AuthorEmail">
    <vt:lpwstr>piacentini.cl@brutele.be</vt:lpwstr>
  </property>
  <property fmtid="{D5CDD505-2E9C-101B-9397-08002B2CF9AE}" pid="5" name="_AuthorEmailDisplayName">
    <vt:lpwstr>piacentini claudio</vt:lpwstr>
  </property>
  <property fmtid="{D5CDD505-2E9C-101B-9397-08002B2CF9AE}" pid="6" name="_PreviousAdHocReviewCycleID">
    <vt:i4>278481310</vt:i4>
  </property>
</Properties>
</file>