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55" windowHeight="5640" activeTab="0"/>
  </bookViews>
  <sheets>
    <sheet name="synthèse " sheetId="1" r:id="rId1"/>
    <sheet name="COMMENTAIR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userr</author>
  </authors>
  <commentList>
    <comment ref="B31" authorId="0">
      <text>
        <r>
          <rPr>
            <b/>
            <sz val="8"/>
            <rFont val="Tahoma"/>
            <family val="0"/>
          </rPr>
          <t>userr:</t>
        </r>
        <r>
          <rPr>
            <sz val="8"/>
            <rFont val="Tahoma"/>
            <family val="0"/>
          </rPr>
          <t xml:space="preserve">
intercercles : 4 jours
indiv franc : 7 jours
interligues : 1 jour
blitz : 1 jour</t>
        </r>
      </text>
    </comment>
  </commentList>
</comments>
</file>

<file path=xl/sharedStrings.xml><?xml version="1.0" encoding="utf-8"?>
<sst xmlns="http://schemas.openxmlformats.org/spreadsheetml/2006/main" count="115" uniqueCount="106">
  <si>
    <t>cotisations FRBE</t>
  </si>
  <si>
    <t>ristournes aux ligues</t>
  </si>
  <si>
    <t>présidence</t>
  </si>
  <si>
    <t>secrétariat</t>
  </si>
  <si>
    <t>trésorerie</t>
  </si>
  <si>
    <t>direction tournois</t>
  </si>
  <si>
    <t>secrétariat au classement ELO</t>
  </si>
  <si>
    <t>jeunesse</t>
  </si>
  <si>
    <t>bulletins</t>
  </si>
  <si>
    <t>frais divers</t>
  </si>
  <si>
    <t>assurances</t>
  </si>
  <si>
    <t>pion f (frais postaux)</t>
  </si>
  <si>
    <t>pion f (frais d'imprimerie)</t>
  </si>
  <si>
    <t>juniors déplacements</t>
  </si>
  <si>
    <t>juniors circuits JEF</t>
  </si>
  <si>
    <t>juniors stages</t>
  </si>
  <si>
    <t>juniors accompagnateurs champ. Belgique</t>
  </si>
  <si>
    <t>juniors championnat individuel francophone</t>
  </si>
  <si>
    <t>juniors interscolaires</t>
  </si>
  <si>
    <t>juniors formations aux ligues</t>
  </si>
  <si>
    <t>juniors interligues</t>
  </si>
  <si>
    <t>seniors frais d'arbitrage</t>
  </si>
  <si>
    <t>seniors individuel francophone</t>
  </si>
  <si>
    <t>seniors interclubs FEFB</t>
  </si>
  <si>
    <t>seniors location salle</t>
  </si>
  <si>
    <t>seniors interligues</t>
  </si>
  <si>
    <t>seniors championnat semi-rapides</t>
  </si>
  <si>
    <t>seniors coupes d'Europe</t>
  </si>
  <si>
    <t>internet</t>
  </si>
  <si>
    <t>frais vade-mecum</t>
  </si>
  <si>
    <t>cours d'arbitrage</t>
  </si>
  <si>
    <t>cotisations cercles</t>
  </si>
  <si>
    <t>cotisations sympathisants</t>
  </si>
  <si>
    <t>pion f (publicité)</t>
  </si>
  <si>
    <t>vente vade-mecum</t>
  </si>
  <si>
    <t>intérêts bancaires</t>
  </si>
  <si>
    <t>seniors autres dotation</t>
  </si>
  <si>
    <t>imputation</t>
  </si>
  <si>
    <t>montant</t>
  </si>
  <si>
    <t>déplacements divers</t>
  </si>
  <si>
    <t>consommations aux réunions</t>
  </si>
  <si>
    <t>juniors soutiens individuels</t>
  </si>
  <si>
    <t>amortissement logiciel comptable</t>
  </si>
  <si>
    <t>moins value sur portefeuille-titres</t>
  </si>
  <si>
    <t>frais bancaires</t>
  </si>
  <si>
    <t>charges exceptionnelles</t>
  </si>
  <si>
    <t>juniors ventes supports pédagogiques</t>
  </si>
  <si>
    <t>CHARGES</t>
  </si>
  <si>
    <t>PRODUITS</t>
  </si>
  <si>
    <t>déplacements réunions + AG</t>
  </si>
  <si>
    <t>commentaires</t>
  </si>
  <si>
    <t>DEPENSES</t>
  </si>
  <si>
    <t>RECETTES</t>
  </si>
  <si>
    <t>réalisé 2008</t>
  </si>
  <si>
    <t>comptes</t>
  </si>
  <si>
    <t>seniors soutiens individuels</t>
  </si>
  <si>
    <t>adhésion AISF</t>
  </si>
  <si>
    <t>stage de formation moniteurs</t>
  </si>
  <si>
    <t>inscriptions stage de formation moniteurs</t>
  </si>
  <si>
    <t>inscriptions cours d'arbitrage</t>
  </si>
  <si>
    <t>réalisé -budget 2008</t>
  </si>
  <si>
    <t>juniors frais d'accueil club des 7</t>
  </si>
  <si>
    <t>comptes de résultats 2009 de la FEFB</t>
  </si>
  <si>
    <t>budget 2009</t>
  </si>
  <si>
    <t>juniors indem déplacement + prix interc</t>
  </si>
  <si>
    <t>réalisé 2009</t>
  </si>
  <si>
    <t>juniors ventes produits dérivés club des 7</t>
  </si>
  <si>
    <t>juniors inscriptions interligues</t>
  </si>
  <si>
    <t>juniors inscriptions intercercles franc.</t>
  </si>
  <si>
    <t>réalisé -budget 2009</t>
  </si>
  <si>
    <t>réalisé            2009 - 2008</t>
  </si>
  <si>
    <t xml:space="preserve">résultat </t>
  </si>
  <si>
    <t>plus value sur portefeuille-titres</t>
  </si>
  <si>
    <t>moins de kms parcourus entre les domiciles des administrateurs et</t>
  </si>
  <si>
    <t>les lieux des réunions</t>
  </si>
  <si>
    <t>7 frais de déplacements en 2009 pour 23 en 2008</t>
  </si>
  <si>
    <t>moins de membres, donc moins de pions f à éditer</t>
  </si>
  <si>
    <t>soit 2 stages donnés par Michel Jadoul et 2 par Albin Dal Borgo</t>
  </si>
  <si>
    <t>aucun bien n'a été acheté, ni vendu</t>
  </si>
  <si>
    <t>COMMENTAIRES DU COMPTE DE RESULTATS 2009 : FEFB</t>
  </si>
  <si>
    <t>moins de frais car les responsables de cercles sont plus actifs</t>
  </si>
  <si>
    <t>seuls 3 journées de cours ont été données (on en prévoyait plus)</t>
  </si>
  <si>
    <t>pas d'accompagnateur au championnat de Belgique en 2009</t>
  </si>
  <si>
    <t>seuls 3 ligues ont remis leur rapport d'activité (2 en 2008)</t>
  </si>
  <si>
    <t>6 juniors en ont profité contre 1 seul en 2008</t>
  </si>
  <si>
    <t>aucune équipe junior n'a été constituée</t>
  </si>
  <si>
    <t>seul Stéphane Hautot en a bénéficié (4 joueurs en 2008)</t>
  </si>
  <si>
    <t>Tournoi des Damnés, Tournoi à normes de Charleroi et festival de BXL</t>
  </si>
  <si>
    <t>pas de cours d'arbitrage organisé en 2009</t>
  </si>
  <si>
    <t>1 seul stage organisé en 2009 pour 2 en 2008</t>
  </si>
  <si>
    <t>diminution à la suite d'un baisse d'affiliés (1449 au lieu de 1640)</t>
  </si>
  <si>
    <t>disparition de la publicité de la librairie en passant</t>
  </si>
  <si>
    <t>seuls 3 personnes ont participé au seul stage de l'année</t>
  </si>
  <si>
    <t>pas de cours d'arbitrage cette année</t>
  </si>
  <si>
    <t>30 sicav sur les 83 que nous détenons en portefeuille ont été vendues</t>
  </si>
  <si>
    <t xml:space="preserve">belle plus value de notre sicav obligataire </t>
  </si>
  <si>
    <t xml:space="preserve">vis-à-vis de la FRBE </t>
  </si>
  <si>
    <t>soit un bénéfice inespéré d'environ 900 € au lieu d'une perte de 1.250 € en 2008</t>
  </si>
  <si>
    <t xml:space="preserve">et bien meilleur que le montant budgétisé (perte de 7.750 €) </t>
  </si>
  <si>
    <t>diminution de la cotisation versée à la FRBE suite à une baisse d'affiliés</t>
  </si>
  <si>
    <t>forte hausse, mais budgétisée (en 2008 seul le groupe élite s'était déroulé)</t>
  </si>
  <si>
    <t xml:space="preserve">en déc 2009 pour faire face au paiement anticipé 2010 de notre cotisation </t>
  </si>
  <si>
    <t>autres administrateurs</t>
  </si>
  <si>
    <t>juniors achat produits dérivés club des 7</t>
  </si>
  <si>
    <t>aucun club francophone n'a participé à la coupe d'Europe des clubs</t>
  </si>
  <si>
    <t>seniors inscriptions interligues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</si>
</sst>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80C]dddd\ d\ mmmm\ yyyy"/>
    <numFmt numFmtId="173" formatCode="dd/mm/yyyy;@"/>
  </numFmts>
  <fonts count="1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3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" fontId="10" fillId="0" borderId="1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4" fontId="10" fillId="0" borderId="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" fontId="10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6" fillId="0" borderId="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4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/>
    </xf>
    <xf numFmtId="4" fontId="2" fillId="0" borderId="0" xfId="0" applyNumberFormat="1" applyFont="1" applyAlignment="1">
      <alignment/>
    </xf>
    <xf numFmtId="0" fontId="9" fillId="2" borderId="0" xfId="0" applyFont="1" applyFill="1" applyAlignment="1">
      <alignment horizontal="center" wrapText="1"/>
    </xf>
    <xf numFmtId="4" fontId="10" fillId="0" borderId="2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4" fontId="6" fillId="2" borderId="4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workbookViewId="0" topLeftCell="A1">
      <pane xSplit="2" ySplit="2" topLeftCell="C3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2" sqref="C52:D52"/>
    </sheetView>
  </sheetViews>
  <sheetFormatPr defaultColWidth="11.421875" defaultRowHeight="12.75"/>
  <cols>
    <col min="1" max="1" width="9.140625" style="3" customWidth="1"/>
    <col min="2" max="2" width="40.7109375" style="0" customWidth="1"/>
    <col min="3" max="4" width="11.7109375" style="28" customWidth="1"/>
    <col min="6" max="6" width="16.7109375" style="0" customWidth="1"/>
    <col min="7" max="7" width="13.28125" style="4" customWidth="1"/>
    <col min="8" max="8" width="36.140625" style="2" bestFit="1" customWidth="1"/>
  </cols>
  <sheetData>
    <row r="1" spans="1:8" s="35" customFormat="1" ht="20.25">
      <c r="A1" s="34" t="s">
        <v>62</v>
      </c>
      <c r="G1" s="36"/>
      <c r="H1" s="37"/>
    </row>
    <row r="2" spans="1:9" s="12" customFormat="1" ht="28.5" customHeight="1">
      <c r="A2" s="26" t="s">
        <v>54</v>
      </c>
      <c r="B2" s="27" t="s">
        <v>47</v>
      </c>
      <c r="C2" s="48" t="s">
        <v>53</v>
      </c>
      <c r="D2" s="49" t="s">
        <v>63</v>
      </c>
      <c r="E2" s="41" t="s">
        <v>65</v>
      </c>
      <c r="F2" s="25" t="s">
        <v>69</v>
      </c>
      <c r="G2" s="25" t="s">
        <v>70</v>
      </c>
      <c r="H2" s="13"/>
      <c r="I2" s="8"/>
    </row>
    <row r="3" spans="1:8" s="15" customFormat="1" ht="15" customHeight="1">
      <c r="A3" s="14">
        <v>600100</v>
      </c>
      <c r="B3" s="15" t="s">
        <v>0</v>
      </c>
      <c r="C3" s="16">
        <v>13336</v>
      </c>
      <c r="D3" s="16">
        <v>12070.4</v>
      </c>
      <c r="E3" s="16">
        <v>12070.4</v>
      </c>
      <c r="F3" s="16">
        <f>E3-D3</f>
        <v>0</v>
      </c>
      <c r="G3" s="16">
        <f>E3-C3</f>
        <v>-1265.6000000000004</v>
      </c>
      <c r="H3" s="12"/>
    </row>
    <row r="4" spans="1:8" s="15" customFormat="1" ht="15" customHeight="1">
      <c r="A4" s="14">
        <v>600200</v>
      </c>
      <c r="B4" s="15" t="s">
        <v>1</v>
      </c>
      <c r="C4" s="16">
        <v>5001</v>
      </c>
      <c r="D4" s="16">
        <v>4920</v>
      </c>
      <c r="E4" s="29">
        <v>4920</v>
      </c>
      <c r="F4" s="16">
        <f aca="true" t="shared" si="0" ref="F4:F49">E4-D4</f>
        <v>0</v>
      </c>
      <c r="G4" s="16">
        <f aca="true" t="shared" si="1" ref="G4:G49">E4-C4</f>
        <v>-81</v>
      </c>
      <c r="H4" s="12"/>
    </row>
    <row r="5" spans="1:8" s="15" customFormat="1" ht="15" customHeight="1">
      <c r="A5" s="14">
        <v>600900</v>
      </c>
      <c r="B5" s="15" t="s">
        <v>2</v>
      </c>
      <c r="C5" s="16">
        <v>200</v>
      </c>
      <c r="D5" s="16">
        <v>200</v>
      </c>
      <c r="E5" s="16">
        <v>200</v>
      </c>
      <c r="F5" s="16">
        <f t="shared" si="0"/>
        <v>0</v>
      </c>
      <c r="G5" s="16">
        <f t="shared" si="1"/>
        <v>0</v>
      </c>
      <c r="H5" s="12"/>
    </row>
    <row r="6" spans="1:8" s="15" customFormat="1" ht="15" customHeight="1">
      <c r="A6" s="14">
        <v>601100</v>
      </c>
      <c r="B6" s="15" t="s">
        <v>3</v>
      </c>
      <c r="C6" s="16">
        <v>200</v>
      </c>
      <c r="D6" s="16">
        <v>200</v>
      </c>
      <c r="E6" s="16">
        <v>200</v>
      </c>
      <c r="F6" s="16">
        <f t="shared" si="0"/>
        <v>0</v>
      </c>
      <c r="G6" s="16">
        <f t="shared" si="1"/>
        <v>0</v>
      </c>
      <c r="H6" s="12"/>
    </row>
    <row r="7" spans="1:8" s="15" customFormat="1" ht="15" customHeight="1">
      <c r="A7" s="14">
        <v>601200</v>
      </c>
      <c r="B7" s="15" t="s">
        <v>4</v>
      </c>
      <c r="C7" s="16">
        <v>150</v>
      </c>
      <c r="D7" s="16">
        <v>150</v>
      </c>
      <c r="E7" s="16">
        <v>150</v>
      </c>
      <c r="F7" s="16">
        <f t="shared" si="0"/>
        <v>0</v>
      </c>
      <c r="G7" s="16">
        <f t="shared" si="1"/>
        <v>0</v>
      </c>
      <c r="H7" s="12"/>
    </row>
    <row r="8" spans="1:8" s="15" customFormat="1" ht="15" customHeight="1">
      <c r="A8" s="14">
        <v>601300</v>
      </c>
      <c r="B8" s="15" t="s">
        <v>5</v>
      </c>
      <c r="C8" s="16">
        <v>200</v>
      </c>
      <c r="D8" s="16">
        <v>200</v>
      </c>
      <c r="E8" s="16">
        <v>200</v>
      </c>
      <c r="F8" s="16">
        <f t="shared" si="0"/>
        <v>0</v>
      </c>
      <c r="G8" s="16">
        <f t="shared" si="1"/>
        <v>0</v>
      </c>
      <c r="H8" s="12"/>
    </row>
    <row r="9" spans="1:8" s="15" customFormat="1" ht="15" customHeight="1">
      <c r="A9" s="14">
        <v>601500</v>
      </c>
      <c r="B9" s="15" t="s">
        <v>102</v>
      </c>
      <c r="C9" s="16">
        <v>187.5</v>
      </c>
      <c r="D9" s="16">
        <v>200</v>
      </c>
      <c r="E9" s="16">
        <v>225</v>
      </c>
      <c r="F9" s="16">
        <f t="shared" si="0"/>
        <v>25</v>
      </c>
      <c r="G9" s="16">
        <f t="shared" si="1"/>
        <v>37.5</v>
      </c>
      <c r="H9" s="12"/>
    </row>
    <row r="10" spans="1:8" s="15" customFormat="1" ht="15" customHeight="1">
      <c r="A10" s="14">
        <v>601600</v>
      </c>
      <c r="B10" s="15" t="s">
        <v>6</v>
      </c>
      <c r="C10" s="16">
        <v>889.28</v>
      </c>
      <c r="D10" s="16">
        <v>600</v>
      </c>
      <c r="E10" s="16">
        <v>560.1</v>
      </c>
      <c r="F10" s="16">
        <f t="shared" si="0"/>
        <v>-39.89999999999998</v>
      </c>
      <c r="G10" s="16">
        <f t="shared" si="1"/>
        <v>-329.17999999999995</v>
      </c>
      <c r="H10" s="12"/>
    </row>
    <row r="11" spans="1:8" s="15" customFormat="1" ht="15" customHeight="1">
      <c r="A11" s="14">
        <v>601700</v>
      </c>
      <c r="B11" s="15" t="s">
        <v>7</v>
      </c>
      <c r="C11" s="16">
        <v>300</v>
      </c>
      <c r="D11" s="16">
        <v>300</v>
      </c>
      <c r="E11" s="16">
        <v>300</v>
      </c>
      <c r="F11" s="16">
        <f t="shared" si="0"/>
        <v>0</v>
      </c>
      <c r="G11" s="16">
        <f t="shared" si="1"/>
        <v>0</v>
      </c>
      <c r="H11" s="12"/>
    </row>
    <row r="12" spans="1:8" s="15" customFormat="1" ht="15" customHeight="1">
      <c r="A12" s="14">
        <v>601800</v>
      </c>
      <c r="B12" s="15" t="s">
        <v>8</v>
      </c>
      <c r="C12" s="16">
        <v>200</v>
      </c>
      <c r="D12" s="16">
        <v>200</v>
      </c>
      <c r="E12" s="16">
        <v>200</v>
      </c>
      <c r="F12" s="16">
        <f t="shared" si="0"/>
        <v>0</v>
      </c>
      <c r="G12" s="16">
        <f t="shared" si="1"/>
        <v>0</v>
      </c>
      <c r="H12" s="12"/>
    </row>
    <row r="13" spans="1:8" s="15" customFormat="1" ht="15" customHeight="1">
      <c r="A13" s="14">
        <v>601910</v>
      </c>
      <c r="B13" s="15" t="s">
        <v>49</v>
      </c>
      <c r="C13" s="16">
        <v>1301.49</v>
      </c>
      <c r="D13" s="16">
        <v>1400</v>
      </c>
      <c r="E13" s="16">
        <v>781.48</v>
      </c>
      <c r="F13" s="16">
        <f t="shared" si="0"/>
        <v>-618.52</v>
      </c>
      <c r="G13" s="16">
        <f t="shared" si="1"/>
        <v>-520.01</v>
      </c>
      <c r="H13" s="12"/>
    </row>
    <row r="14" spans="1:9" s="15" customFormat="1" ht="15" customHeight="1">
      <c r="A14" s="14">
        <v>601911</v>
      </c>
      <c r="B14" s="15" t="s">
        <v>39</v>
      </c>
      <c r="C14" s="16">
        <v>1282.12</v>
      </c>
      <c r="D14" s="16">
        <v>1400</v>
      </c>
      <c r="E14" s="16">
        <v>522.48</v>
      </c>
      <c r="F14" s="16">
        <f t="shared" si="0"/>
        <v>-877.52</v>
      </c>
      <c r="G14" s="16">
        <f t="shared" si="1"/>
        <v>-759.6399999999999</v>
      </c>
      <c r="H14" s="17"/>
      <c r="I14" s="16"/>
    </row>
    <row r="15" spans="1:9" s="15" customFormat="1" ht="15" customHeight="1">
      <c r="A15" s="14">
        <v>601920</v>
      </c>
      <c r="B15" s="15" t="s">
        <v>40</v>
      </c>
      <c r="C15" s="16">
        <v>199.5</v>
      </c>
      <c r="D15" s="16">
        <v>250</v>
      </c>
      <c r="E15" s="16">
        <v>288.8</v>
      </c>
      <c r="F15" s="16">
        <f t="shared" si="0"/>
        <v>38.80000000000001</v>
      </c>
      <c r="G15" s="16">
        <f t="shared" si="1"/>
        <v>89.30000000000001</v>
      </c>
      <c r="H15" s="17"/>
      <c r="I15" s="16"/>
    </row>
    <row r="16" spans="1:9" s="15" customFormat="1" ht="15" customHeight="1">
      <c r="A16" s="14">
        <v>602000</v>
      </c>
      <c r="B16" s="15" t="s">
        <v>10</v>
      </c>
      <c r="C16" s="16">
        <v>543.63</v>
      </c>
      <c r="D16" s="16">
        <v>550</v>
      </c>
      <c r="E16" s="16">
        <v>482.45</v>
      </c>
      <c r="F16" s="16">
        <f t="shared" si="0"/>
        <v>-67.55000000000001</v>
      </c>
      <c r="G16" s="16">
        <f t="shared" si="1"/>
        <v>-61.18000000000001</v>
      </c>
      <c r="H16" s="17"/>
      <c r="I16" s="16"/>
    </row>
    <row r="17" spans="1:8" s="15" customFormat="1" ht="15" customHeight="1">
      <c r="A17" s="14">
        <v>603110</v>
      </c>
      <c r="B17" s="15" t="s">
        <v>11</v>
      </c>
      <c r="C17" s="16">
        <v>1130.44</v>
      </c>
      <c r="D17" s="16">
        <v>1200</v>
      </c>
      <c r="E17" s="16">
        <v>1077.78</v>
      </c>
      <c r="F17" s="16">
        <f t="shared" si="0"/>
        <v>-122.22000000000003</v>
      </c>
      <c r="G17" s="16">
        <f t="shared" si="1"/>
        <v>-52.66000000000008</v>
      </c>
      <c r="H17" s="12"/>
    </row>
    <row r="18" spans="1:8" s="15" customFormat="1" ht="15" customHeight="1">
      <c r="A18" s="14">
        <v>603120</v>
      </c>
      <c r="B18" s="15" t="s">
        <v>12</v>
      </c>
      <c r="C18" s="16">
        <v>2986.39</v>
      </c>
      <c r="D18" s="16">
        <v>3000</v>
      </c>
      <c r="E18" s="16">
        <v>2557.73</v>
      </c>
      <c r="F18" s="16">
        <f t="shared" si="0"/>
        <v>-442.27</v>
      </c>
      <c r="G18" s="16">
        <f t="shared" si="1"/>
        <v>-428.65999999999985</v>
      </c>
      <c r="H18" s="12"/>
    </row>
    <row r="19" spans="1:8" s="15" customFormat="1" ht="15" customHeight="1">
      <c r="A19" s="14">
        <v>604110</v>
      </c>
      <c r="B19" s="15" t="s">
        <v>13</v>
      </c>
      <c r="C19" s="16">
        <v>291.84</v>
      </c>
      <c r="D19" s="16">
        <v>300</v>
      </c>
      <c r="E19" s="29">
        <v>300.27</v>
      </c>
      <c r="F19" s="16">
        <f t="shared" si="0"/>
        <v>0.2699999999999818</v>
      </c>
      <c r="G19" s="16">
        <f t="shared" si="1"/>
        <v>8.430000000000007</v>
      </c>
      <c r="H19" s="12"/>
    </row>
    <row r="20" spans="1:8" s="15" customFormat="1" ht="15" customHeight="1">
      <c r="A20" s="14">
        <v>604120</v>
      </c>
      <c r="B20" s="15" t="s">
        <v>14</v>
      </c>
      <c r="C20" s="16">
        <v>279</v>
      </c>
      <c r="D20" s="16">
        <v>300</v>
      </c>
      <c r="E20" s="16">
        <v>300</v>
      </c>
      <c r="F20" s="16">
        <f t="shared" si="0"/>
        <v>0</v>
      </c>
      <c r="G20" s="16">
        <f t="shared" si="1"/>
        <v>21</v>
      </c>
      <c r="H20" s="12"/>
    </row>
    <row r="21" spans="1:8" s="15" customFormat="1" ht="15" customHeight="1">
      <c r="A21" s="14">
        <v>604130</v>
      </c>
      <c r="B21" s="15" t="s">
        <v>15</v>
      </c>
      <c r="C21" s="16">
        <v>450</v>
      </c>
      <c r="D21" s="16">
        <v>500</v>
      </c>
      <c r="E21" s="16">
        <v>350</v>
      </c>
      <c r="F21" s="16">
        <f t="shared" si="0"/>
        <v>-150</v>
      </c>
      <c r="G21" s="16">
        <f t="shared" si="1"/>
        <v>-100</v>
      </c>
      <c r="H21" s="12"/>
    </row>
    <row r="22" spans="1:8" s="15" customFormat="1" ht="15" customHeight="1">
      <c r="A22" s="14">
        <v>604133</v>
      </c>
      <c r="B22" s="15" t="s">
        <v>103</v>
      </c>
      <c r="C22" s="16"/>
      <c r="D22" s="16">
        <v>200</v>
      </c>
      <c r="E22" s="16"/>
      <c r="F22" s="16">
        <f t="shared" si="0"/>
        <v>-200</v>
      </c>
      <c r="G22" s="16">
        <f t="shared" si="1"/>
        <v>0</v>
      </c>
      <c r="H22" s="12"/>
    </row>
    <row r="23" spans="1:8" s="15" customFormat="1" ht="15" customHeight="1">
      <c r="A23" s="14">
        <v>604134</v>
      </c>
      <c r="B23" s="15" t="s">
        <v>61</v>
      </c>
      <c r="C23" s="16">
        <v>107.95</v>
      </c>
      <c r="D23" s="16">
        <v>250</v>
      </c>
      <c r="E23" s="16">
        <v>88.2</v>
      </c>
      <c r="F23" s="16">
        <f t="shared" si="0"/>
        <v>-161.8</v>
      </c>
      <c r="G23" s="16">
        <f t="shared" si="1"/>
        <v>-19.75</v>
      </c>
      <c r="H23" s="12"/>
    </row>
    <row r="24" spans="1:8" s="15" customFormat="1" ht="15" customHeight="1">
      <c r="A24" s="14">
        <v>604140</v>
      </c>
      <c r="B24" s="15" t="s">
        <v>16</v>
      </c>
      <c r="C24" s="16">
        <v>250</v>
      </c>
      <c r="D24" s="16">
        <v>500</v>
      </c>
      <c r="E24" s="29"/>
      <c r="F24" s="16">
        <f t="shared" si="0"/>
        <v>-500</v>
      </c>
      <c r="G24" s="16">
        <f t="shared" si="1"/>
        <v>-250</v>
      </c>
      <c r="H24" s="12"/>
    </row>
    <row r="25" spans="1:8" s="15" customFormat="1" ht="15" customHeight="1">
      <c r="A25" s="14">
        <v>604150</v>
      </c>
      <c r="B25" s="15" t="s">
        <v>17</v>
      </c>
      <c r="C25" s="16">
        <v>250</v>
      </c>
      <c r="D25" s="16">
        <v>750</v>
      </c>
      <c r="E25" s="16">
        <v>748.95</v>
      </c>
      <c r="F25" s="16">
        <f t="shared" si="0"/>
        <v>-1.0499999999999545</v>
      </c>
      <c r="G25" s="16">
        <f t="shared" si="1"/>
        <v>498.95000000000005</v>
      </c>
      <c r="H25" s="12"/>
    </row>
    <row r="26" spans="1:8" s="15" customFormat="1" ht="15" customHeight="1">
      <c r="A26" s="14">
        <v>604160</v>
      </c>
      <c r="B26" s="15" t="s">
        <v>18</v>
      </c>
      <c r="C26" s="16">
        <v>238</v>
      </c>
      <c r="D26" s="16">
        <v>200</v>
      </c>
      <c r="E26" s="16">
        <v>155.8</v>
      </c>
      <c r="F26" s="16">
        <f t="shared" si="0"/>
        <v>-44.19999999999999</v>
      </c>
      <c r="G26" s="16">
        <f t="shared" si="1"/>
        <v>-82.19999999999999</v>
      </c>
      <c r="H26" s="12"/>
    </row>
    <row r="27" spans="1:8" s="15" customFormat="1" ht="15" customHeight="1">
      <c r="A27" s="14">
        <v>604170</v>
      </c>
      <c r="B27" s="15" t="s">
        <v>19</v>
      </c>
      <c r="C27" s="16">
        <v>1000</v>
      </c>
      <c r="D27" s="16">
        <v>2500</v>
      </c>
      <c r="E27" s="16">
        <v>1500</v>
      </c>
      <c r="F27" s="16">
        <f t="shared" si="0"/>
        <v>-1000</v>
      </c>
      <c r="G27" s="16">
        <f t="shared" si="1"/>
        <v>500</v>
      </c>
      <c r="H27" s="12"/>
    </row>
    <row r="28" spans="1:8" s="15" customFormat="1" ht="15" customHeight="1">
      <c r="A28" s="14">
        <v>604180</v>
      </c>
      <c r="B28" s="15" t="s">
        <v>20</v>
      </c>
      <c r="C28" s="16">
        <v>100</v>
      </c>
      <c r="D28" s="16">
        <v>275</v>
      </c>
      <c r="E28" s="16">
        <v>100</v>
      </c>
      <c r="F28" s="16">
        <f t="shared" si="0"/>
        <v>-175</v>
      </c>
      <c r="G28" s="16">
        <f t="shared" si="1"/>
        <v>0</v>
      </c>
      <c r="H28" s="12"/>
    </row>
    <row r="29" spans="1:8" s="15" customFormat="1" ht="15" customHeight="1">
      <c r="A29" s="14">
        <v>604190</v>
      </c>
      <c r="B29" s="15" t="s">
        <v>41</v>
      </c>
      <c r="C29" s="16">
        <v>65</v>
      </c>
      <c r="D29" s="16">
        <v>500</v>
      </c>
      <c r="E29" s="29">
        <v>818</v>
      </c>
      <c r="F29" s="16">
        <f t="shared" si="0"/>
        <v>318</v>
      </c>
      <c r="G29" s="16">
        <f t="shared" si="1"/>
        <v>753</v>
      </c>
      <c r="H29" s="12"/>
    </row>
    <row r="30" spans="1:8" s="15" customFormat="1" ht="15" customHeight="1">
      <c r="A30" s="14">
        <v>604200</v>
      </c>
      <c r="B30" s="15" t="s">
        <v>64</v>
      </c>
      <c r="C30" s="16"/>
      <c r="D30" s="16">
        <v>390</v>
      </c>
      <c r="E30" s="16"/>
      <c r="F30" s="16">
        <f t="shared" si="0"/>
        <v>-390</v>
      </c>
      <c r="G30" s="16">
        <f t="shared" si="1"/>
        <v>0</v>
      </c>
      <c r="H30" s="12"/>
    </row>
    <row r="31" spans="1:8" s="15" customFormat="1" ht="15" customHeight="1">
      <c r="A31" s="14">
        <v>605100</v>
      </c>
      <c r="B31" s="15" t="s">
        <v>21</v>
      </c>
      <c r="C31" s="16">
        <v>351</v>
      </c>
      <c r="D31" s="16">
        <v>351</v>
      </c>
      <c r="E31" s="16">
        <v>351</v>
      </c>
      <c r="F31" s="16">
        <f t="shared" si="0"/>
        <v>0</v>
      </c>
      <c r="G31" s="16">
        <f t="shared" si="1"/>
        <v>0</v>
      </c>
      <c r="H31" s="12"/>
    </row>
    <row r="32" spans="1:8" s="15" customFormat="1" ht="15" customHeight="1">
      <c r="A32" s="14">
        <v>605200</v>
      </c>
      <c r="B32" s="15" t="s">
        <v>22</v>
      </c>
      <c r="C32" s="16">
        <v>1500</v>
      </c>
      <c r="D32" s="16">
        <v>1500</v>
      </c>
      <c r="E32" s="16">
        <v>1500</v>
      </c>
      <c r="F32" s="16">
        <f t="shared" si="0"/>
        <v>0</v>
      </c>
      <c r="G32" s="16">
        <f t="shared" si="1"/>
        <v>0</v>
      </c>
      <c r="H32" s="12"/>
    </row>
    <row r="33" spans="1:8" s="15" customFormat="1" ht="15" customHeight="1">
      <c r="A33" s="14">
        <v>605300</v>
      </c>
      <c r="B33" s="15" t="s">
        <v>23</v>
      </c>
      <c r="C33" s="16">
        <v>2285.18</v>
      </c>
      <c r="D33" s="16">
        <v>1960</v>
      </c>
      <c r="E33" s="16">
        <v>2034.99</v>
      </c>
      <c r="F33" s="16">
        <f t="shared" si="0"/>
        <v>74.99000000000001</v>
      </c>
      <c r="G33" s="16">
        <f t="shared" si="1"/>
        <v>-250.18999999999983</v>
      </c>
      <c r="H33" s="12"/>
    </row>
    <row r="34" spans="1:8" s="15" customFormat="1" ht="15" customHeight="1">
      <c r="A34" s="14">
        <v>605400</v>
      </c>
      <c r="B34" s="15" t="s">
        <v>24</v>
      </c>
      <c r="C34" s="16">
        <v>200</v>
      </c>
      <c r="D34" s="16">
        <v>200</v>
      </c>
      <c r="E34" s="16">
        <v>200</v>
      </c>
      <c r="F34" s="16">
        <f t="shared" si="0"/>
        <v>0</v>
      </c>
      <c r="G34" s="16">
        <f t="shared" si="1"/>
        <v>0</v>
      </c>
      <c r="H34" s="12"/>
    </row>
    <row r="35" spans="1:8" s="15" customFormat="1" ht="15" customHeight="1">
      <c r="A35" s="14">
        <v>605500</v>
      </c>
      <c r="B35" s="15" t="s">
        <v>25</v>
      </c>
      <c r="C35" s="16">
        <v>200</v>
      </c>
      <c r="D35" s="16">
        <v>700</v>
      </c>
      <c r="E35" s="16">
        <v>200</v>
      </c>
      <c r="F35" s="16">
        <f t="shared" si="0"/>
        <v>-500</v>
      </c>
      <c r="G35" s="16">
        <f t="shared" si="1"/>
        <v>0</v>
      </c>
      <c r="H35" s="12"/>
    </row>
    <row r="36" spans="1:8" s="15" customFormat="1" ht="15" customHeight="1">
      <c r="A36" s="14">
        <v>605600</v>
      </c>
      <c r="B36" s="15" t="s">
        <v>26</v>
      </c>
      <c r="C36" s="16">
        <v>200</v>
      </c>
      <c r="D36" s="16">
        <v>200</v>
      </c>
      <c r="E36" s="16">
        <v>200</v>
      </c>
      <c r="F36" s="16">
        <f t="shared" si="0"/>
        <v>0</v>
      </c>
      <c r="G36" s="16">
        <f t="shared" si="1"/>
        <v>0</v>
      </c>
      <c r="H36" s="12"/>
    </row>
    <row r="37" spans="1:8" s="15" customFormat="1" ht="15" customHeight="1">
      <c r="A37" s="14">
        <v>605700</v>
      </c>
      <c r="B37" s="15" t="s">
        <v>27</v>
      </c>
      <c r="C37" s="16">
        <v>1000</v>
      </c>
      <c r="D37" s="16">
        <v>1000</v>
      </c>
      <c r="E37" s="16"/>
      <c r="F37" s="16">
        <f t="shared" si="0"/>
        <v>-1000</v>
      </c>
      <c r="G37" s="16">
        <f t="shared" si="1"/>
        <v>-1000</v>
      </c>
      <c r="H37" s="12"/>
    </row>
    <row r="38" spans="1:8" s="15" customFormat="1" ht="15" customHeight="1">
      <c r="A38" s="14">
        <v>605800</v>
      </c>
      <c r="B38" s="15" t="s">
        <v>55</v>
      </c>
      <c r="C38" s="16">
        <v>500</v>
      </c>
      <c r="D38" s="16">
        <v>1000</v>
      </c>
      <c r="E38" s="16">
        <v>200</v>
      </c>
      <c r="F38" s="16">
        <f t="shared" si="0"/>
        <v>-800</v>
      </c>
      <c r="G38" s="16">
        <f t="shared" si="1"/>
        <v>-300</v>
      </c>
      <c r="H38" s="12"/>
    </row>
    <row r="39" spans="1:8" s="15" customFormat="1" ht="15" customHeight="1">
      <c r="A39" s="14">
        <v>605900</v>
      </c>
      <c r="B39" s="15" t="s">
        <v>36</v>
      </c>
      <c r="C39" s="16">
        <v>2800</v>
      </c>
      <c r="D39" s="16">
        <v>3000</v>
      </c>
      <c r="E39" s="29">
        <v>2000</v>
      </c>
      <c r="F39" s="16">
        <f t="shared" si="0"/>
        <v>-1000</v>
      </c>
      <c r="G39" s="16">
        <f t="shared" si="1"/>
        <v>-800</v>
      </c>
      <c r="H39" s="12"/>
    </row>
    <row r="40" spans="1:8" s="15" customFormat="1" ht="15" customHeight="1">
      <c r="A40" s="14">
        <v>606000</v>
      </c>
      <c r="B40" s="15" t="s">
        <v>28</v>
      </c>
      <c r="C40" s="16">
        <v>110.75</v>
      </c>
      <c r="D40" s="16">
        <v>150</v>
      </c>
      <c r="E40" s="16">
        <v>110.75</v>
      </c>
      <c r="F40" s="16">
        <f t="shared" si="0"/>
        <v>-39.25</v>
      </c>
      <c r="G40" s="16">
        <f t="shared" si="1"/>
        <v>0</v>
      </c>
      <c r="H40" s="12"/>
    </row>
    <row r="41" spans="1:8" s="15" customFormat="1" ht="15" customHeight="1">
      <c r="A41" s="14">
        <v>606100</v>
      </c>
      <c r="B41" s="15" t="s">
        <v>29</v>
      </c>
      <c r="C41" s="16">
        <v>0</v>
      </c>
      <c r="D41" s="16">
        <v>400</v>
      </c>
      <c r="E41" s="16">
        <v>416.5</v>
      </c>
      <c r="F41" s="16">
        <f t="shared" si="0"/>
        <v>16.5</v>
      </c>
      <c r="G41" s="16">
        <f t="shared" si="1"/>
        <v>416.5</v>
      </c>
      <c r="H41" s="12"/>
    </row>
    <row r="42" spans="1:8" s="15" customFormat="1" ht="15" customHeight="1">
      <c r="A42" s="14">
        <v>606200</v>
      </c>
      <c r="B42" s="15" t="s">
        <v>30</v>
      </c>
      <c r="C42" s="16">
        <v>225.6</v>
      </c>
      <c r="D42" s="16"/>
      <c r="E42" s="16"/>
      <c r="F42" s="16">
        <f t="shared" si="0"/>
        <v>0</v>
      </c>
      <c r="G42" s="16">
        <f t="shared" si="1"/>
        <v>-225.6</v>
      </c>
      <c r="H42" s="12"/>
    </row>
    <row r="43" spans="1:8" s="15" customFormat="1" ht="15" customHeight="1">
      <c r="A43" s="14">
        <v>606300</v>
      </c>
      <c r="B43" s="15" t="s">
        <v>56</v>
      </c>
      <c r="C43" s="16">
        <v>150</v>
      </c>
      <c r="D43" s="16">
        <v>150</v>
      </c>
      <c r="E43" s="16">
        <v>150</v>
      </c>
      <c r="F43" s="16">
        <f t="shared" si="0"/>
        <v>0</v>
      </c>
      <c r="G43" s="16">
        <f t="shared" si="1"/>
        <v>0</v>
      </c>
      <c r="H43" s="12"/>
    </row>
    <row r="44" spans="1:8" s="15" customFormat="1" ht="15" customHeight="1">
      <c r="A44" s="14">
        <v>606400</v>
      </c>
      <c r="B44" s="15" t="s">
        <v>57</v>
      </c>
      <c r="C44" s="16">
        <v>780</v>
      </c>
      <c r="D44" s="16">
        <v>900</v>
      </c>
      <c r="E44" s="29">
        <v>268</v>
      </c>
      <c r="F44" s="16">
        <f t="shared" si="0"/>
        <v>-632</v>
      </c>
      <c r="G44" s="16">
        <f t="shared" si="1"/>
        <v>-512</v>
      </c>
      <c r="H44" s="12"/>
    </row>
    <row r="45" spans="1:8" s="15" customFormat="1" ht="15" customHeight="1">
      <c r="A45" s="14">
        <v>609000</v>
      </c>
      <c r="B45" s="15" t="s">
        <v>9</v>
      </c>
      <c r="C45" s="16">
        <v>147.33</v>
      </c>
      <c r="D45" s="16">
        <v>200</v>
      </c>
      <c r="E45" s="16">
        <v>184.28</v>
      </c>
      <c r="F45" s="16">
        <f t="shared" si="0"/>
        <v>-15.719999999999999</v>
      </c>
      <c r="G45" s="16">
        <f t="shared" si="1"/>
        <v>36.94999999999999</v>
      </c>
      <c r="H45" s="12"/>
    </row>
    <row r="46" spans="1:8" s="15" customFormat="1" ht="15" customHeight="1">
      <c r="A46" s="14">
        <v>630139</v>
      </c>
      <c r="B46" s="15" t="s">
        <v>42</v>
      </c>
      <c r="C46" s="16">
        <v>120</v>
      </c>
      <c r="D46" s="16">
        <v>60</v>
      </c>
      <c r="E46" s="16">
        <v>59.99</v>
      </c>
      <c r="F46" s="16">
        <f t="shared" si="0"/>
        <v>-0.00999999999999801</v>
      </c>
      <c r="G46" s="16">
        <f t="shared" si="1"/>
        <v>-60.01</v>
      </c>
      <c r="H46" s="12"/>
    </row>
    <row r="47" spans="1:8" s="15" customFormat="1" ht="15" customHeight="1">
      <c r="A47" s="14">
        <v>652000</v>
      </c>
      <c r="B47" s="15" t="s">
        <v>43</v>
      </c>
      <c r="C47" s="16">
        <v>0</v>
      </c>
      <c r="D47" s="16"/>
      <c r="E47" s="16"/>
      <c r="F47" s="16">
        <f t="shared" si="0"/>
        <v>0</v>
      </c>
      <c r="G47" s="16">
        <f t="shared" si="1"/>
        <v>0</v>
      </c>
      <c r="H47" s="12"/>
    </row>
    <row r="48" spans="1:8" s="15" customFormat="1" ht="15" customHeight="1">
      <c r="A48" s="14">
        <v>656000</v>
      </c>
      <c r="B48" s="15" t="s">
        <v>44</v>
      </c>
      <c r="C48" s="16">
        <v>94.7</v>
      </c>
      <c r="D48" s="16">
        <v>150</v>
      </c>
      <c r="E48" s="16">
        <v>94.7</v>
      </c>
      <c r="F48" s="16">
        <f t="shared" si="0"/>
        <v>-55.3</v>
      </c>
      <c r="G48" s="16">
        <f t="shared" si="1"/>
        <v>0</v>
      </c>
      <c r="H48" s="12"/>
    </row>
    <row r="49" spans="1:8" s="15" customFormat="1" ht="15" customHeight="1" thickBot="1">
      <c r="A49" s="14">
        <v>660000</v>
      </c>
      <c r="B49" s="15" t="s">
        <v>45</v>
      </c>
      <c r="C49" s="21">
        <v>417.94</v>
      </c>
      <c r="D49" s="21"/>
      <c r="E49" s="21"/>
      <c r="F49" s="21">
        <f t="shared" si="0"/>
        <v>0</v>
      </c>
      <c r="G49" s="21">
        <f t="shared" si="1"/>
        <v>-417.94</v>
      </c>
      <c r="H49" s="12"/>
    </row>
    <row r="50" spans="1:9" s="2" customFormat="1" ht="15" customHeight="1">
      <c r="A50" s="30"/>
      <c r="C50" s="5">
        <f>SUM(C3:C49)</f>
        <v>42221.64</v>
      </c>
      <c r="D50" s="5">
        <f>SUM(D3:D49)</f>
        <v>45426.4</v>
      </c>
      <c r="E50" s="5">
        <f>SUM(E3:E49)</f>
        <v>37067.649999999994</v>
      </c>
      <c r="F50" s="5">
        <f>SUM(F3:F49)</f>
        <v>-8358.75</v>
      </c>
      <c r="G50" s="5">
        <f>SUM(G3:G49)</f>
        <v>-5153.989999999999</v>
      </c>
      <c r="H50" s="5"/>
      <c r="I50" s="5"/>
    </row>
    <row r="51" ht="12.75">
      <c r="H51" s="40"/>
    </row>
    <row r="52" spans="1:8" s="19" customFormat="1" ht="31.5" customHeight="1">
      <c r="A52" s="26" t="s">
        <v>54</v>
      </c>
      <c r="B52" s="27" t="s">
        <v>48</v>
      </c>
      <c r="C52" s="48" t="s">
        <v>53</v>
      </c>
      <c r="D52" s="49" t="s">
        <v>63</v>
      </c>
      <c r="E52" s="41" t="s">
        <v>65</v>
      </c>
      <c r="F52" s="25" t="s">
        <v>60</v>
      </c>
      <c r="G52" s="25" t="s">
        <v>70</v>
      </c>
      <c r="H52" s="20"/>
    </row>
    <row r="53" spans="1:8" s="19" customFormat="1" ht="15" customHeight="1">
      <c r="A53" s="18">
        <v>700100</v>
      </c>
      <c r="B53" s="19" t="s">
        <v>31</v>
      </c>
      <c r="C53" s="16">
        <v>36833.5</v>
      </c>
      <c r="D53" s="16">
        <v>33000</v>
      </c>
      <c r="E53" s="16">
        <v>32887.5</v>
      </c>
      <c r="F53" s="16">
        <f aca="true" t="shared" si="2" ref="F53:F66">E53-D53</f>
        <v>-112.5</v>
      </c>
      <c r="G53" s="16">
        <f aca="true" t="shared" si="3" ref="G53:G66">E53-C53</f>
        <v>-3946</v>
      </c>
      <c r="H53" s="20"/>
    </row>
    <row r="54" spans="1:8" s="19" customFormat="1" ht="15" customHeight="1">
      <c r="A54" s="18">
        <v>700101</v>
      </c>
      <c r="B54" s="19" t="s">
        <v>32</v>
      </c>
      <c r="C54" s="16">
        <v>5</v>
      </c>
      <c r="D54" s="16"/>
      <c r="E54" s="16"/>
      <c r="F54" s="16">
        <f t="shared" si="2"/>
        <v>0</v>
      </c>
      <c r="G54" s="16">
        <f t="shared" si="3"/>
        <v>-5</v>
      </c>
      <c r="H54" s="20"/>
    </row>
    <row r="55" spans="1:8" s="19" customFormat="1" ht="15" customHeight="1">
      <c r="A55" s="18">
        <v>703100</v>
      </c>
      <c r="B55" s="19" t="s">
        <v>33</v>
      </c>
      <c r="C55" s="16">
        <v>993</v>
      </c>
      <c r="D55" s="16">
        <v>1000</v>
      </c>
      <c r="E55" s="16">
        <v>760.5</v>
      </c>
      <c r="F55" s="16">
        <f t="shared" si="2"/>
        <v>-239.5</v>
      </c>
      <c r="G55" s="16">
        <f t="shared" si="3"/>
        <v>-232.5</v>
      </c>
      <c r="H55" s="20"/>
    </row>
    <row r="56" spans="1:8" s="19" customFormat="1" ht="15" customHeight="1">
      <c r="A56" s="18">
        <v>704100</v>
      </c>
      <c r="B56" s="19" t="s">
        <v>46</v>
      </c>
      <c r="C56" s="16">
        <v>15</v>
      </c>
      <c r="D56" s="16"/>
      <c r="E56" s="16"/>
      <c r="F56" s="16">
        <f t="shared" si="2"/>
        <v>0</v>
      </c>
      <c r="G56" s="16">
        <f t="shared" si="3"/>
        <v>-15</v>
      </c>
      <c r="H56" s="20"/>
    </row>
    <row r="57" spans="1:8" s="19" customFormat="1" ht="15" customHeight="1">
      <c r="A57" s="18">
        <v>704200</v>
      </c>
      <c r="B57" s="19" t="s">
        <v>66</v>
      </c>
      <c r="C57" s="16"/>
      <c r="D57" s="16">
        <v>200</v>
      </c>
      <c r="E57" s="16"/>
      <c r="F57" s="16">
        <f t="shared" si="2"/>
        <v>-200</v>
      </c>
      <c r="G57" s="16">
        <f t="shared" si="3"/>
        <v>0</v>
      </c>
      <c r="H57" s="20"/>
    </row>
    <row r="58" spans="1:8" s="19" customFormat="1" ht="15" customHeight="1">
      <c r="A58" s="18">
        <v>704300</v>
      </c>
      <c r="B58" s="19" t="s">
        <v>67</v>
      </c>
      <c r="C58" s="16"/>
      <c r="D58" s="16">
        <v>175</v>
      </c>
      <c r="E58" s="16"/>
      <c r="F58" s="16">
        <f t="shared" si="2"/>
        <v>-175</v>
      </c>
      <c r="G58" s="16">
        <f t="shared" si="3"/>
        <v>0</v>
      </c>
      <c r="H58" s="20"/>
    </row>
    <row r="59" spans="1:8" s="19" customFormat="1" ht="15" customHeight="1">
      <c r="A59" s="18">
        <v>704400</v>
      </c>
      <c r="B59" s="19" t="s">
        <v>68</v>
      </c>
      <c r="C59" s="16"/>
      <c r="D59" s="16">
        <v>225</v>
      </c>
      <c r="E59" s="16"/>
      <c r="F59" s="16">
        <f t="shared" si="2"/>
        <v>-225</v>
      </c>
      <c r="G59" s="16">
        <f t="shared" si="3"/>
        <v>0</v>
      </c>
      <c r="H59" s="20"/>
    </row>
    <row r="60" spans="1:8" s="19" customFormat="1" ht="15" customHeight="1">
      <c r="A60" s="18">
        <v>705100</v>
      </c>
      <c r="B60" s="19" t="s">
        <v>23</v>
      </c>
      <c r="C60" s="16">
        <v>1350</v>
      </c>
      <c r="D60" s="16">
        <v>1125</v>
      </c>
      <c r="E60" s="16">
        <v>1125</v>
      </c>
      <c r="F60" s="16">
        <f t="shared" si="2"/>
        <v>0</v>
      </c>
      <c r="G60" s="16">
        <f t="shared" si="3"/>
        <v>-225</v>
      </c>
      <c r="H60" s="20"/>
    </row>
    <row r="61" spans="1:8" s="19" customFormat="1" ht="15" customHeight="1">
      <c r="A61" s="18">
        <v>705200</v>
      </c>
      <c r="B61" s="19" t="s">
        <v>105</v>
      </c>
      <c r="C61" s="16"/>
      <c r="D61" s="16">
        <v>500</v>
      </c>
      <c r="E61" s="16"/>
      <c r="F61" s="16">
        <f t="shared" si="2"/>
        <v>-500</v>
      </c>
      <c r="G61" s="16">
        <f t="shared" si="3"/>
        <v>0</v>
      </c>
      <c r="H61" s="20"/>
    </row>
    <row r="62" spans="1:8" s="19" customFormat="1" ht="15" customHeight="1">
      <c r="A62" s="18">
        <v>706100</v>
      </c>
      <c r="B62" s="19" t="s">
        <v>34</v>
      </c>
      <c r="C62" s="16">
        <v>0</v>
      </c>
      <c r="D62" s="16">
        <v>400</v>
      </c>
      <c r="E62" s="16">
        <v>368</v>
      </c>
      <c r="F62" s="16">
        <f t="shared" si="2"/>
        <v>-32</v>
      </c>
      <c r="G62" s="16">
        <f t="shared" si="3"/>
        <v>368</v>
      </c>
      <c r="H62" s="20"/>
    </row>
    <row r="63" spans="1:8" s="19" customFormat="1" ht="15" customHeight="1">
      <c r="A63" s="18">
        <v>706200</v>
      </c>
      <c r="B63" s="19" t="s">
        <v>58</v>
      </c>
      <c r="C63" s="16">
        <v>780</v>
      </c>
      <c r="D63" s="16">
        <v>900</v>
      </c>
      <c r="E63" s="16">
        <v>180</v>
      </c>
      <c r="F63" s="16">
        <f t="shared" si="2"/>
        <v>-720</v>
      </c>
      <c r="G63" s="16">
        <f t="shared" si="3"/>
        <v>-600</v>
      </c>
      <c r="H63" s="20"/>
    </row>
    <row r="64" spans="1:8" s="19" customFormat="1" ht="15" customHeight="1">
      <c r="A64" s="18">
        <v>706300</v>
      </c>
      <c r="B64" s="19" t="s">
        <v>59</v>
      </c>
      <c r="C64" s="16">
        <v>300</v>
      </c>
      <c r="D64" s="16"/>
      <c r="E64" s="16"/>
      <c r="F64" s="16">
        <f t="shared" si="2"/>
        <v>0</v>
      </c>
      <c r="G64" s="16">
        <f t="shared" si="3"/>
        <v>-300</v>
      </c>
      <c r="H64" s="20"/>
    </row>
    <row r="65" spans="1:8" s="19" customFormat="1" ht="15" customHeight="1">
      <c r="A65" s="18">
        <v>751000</v>
      </c>
      <c r="B65" s="19" t="s">
        <v>35</v>
      </c>
      <c r="C65" s="16">
        <v>199.77</v>
      </c>
      <c r="D65" s="16">
        <v>150</v>
      </c>
      <c r="E65" s="16">
        <v>98.29</v>
      </c>
      <c r="F65" s="16">
        <f t="shared" si="2"/>
        <v>-51.709999999999994</v>
      </c>
      <c r="G65" s="16">
        <f t="shared" si="3"/>
        <v>-101.48</v>
      </c>
      <c r="H65" s="20"/>
    </row>
    <row r="66" spans="1:8" s="19" customFormat="1" ht="15" customHeight="1" thickBot="1">
      <c r="A66" s="18">
        <v>752000</v>
      </c>
      <c r="B66" s="19" t="s">
        <v>72</v>
      </c>
      <c r="C66" s="21">
        <v>496.34</v>
      </c>
      <c r="D66" s="21"/>
      <c r="E66" s="21">
        <v>2534.14</v>
      </c>
      <c r="F66" s="21">
        <f t="shared" si="2"/>
        <v>2534.14</v>
      </c>
      <c r="G66" s="21">
        <f t="shared" si="3"/>
        <v>2037.8</v>
      </c>
      <c r="H66" s="20"/>
    </row>
    <row r="67" spans="1:9" s="2" customFormat="1" ht="15" customHeight="1">
      <c r="A67" s="30"/>
      <c r="C67" s="5">
        <f>SUM(C53:C66)</f>
        <v>40972.60999999999</v>
      </c>
      <c r="D67" s="5">
        <f>SUM(D53:D66)</f>
        <v>37675</v>
      </c>
      <c r="E67" s="5">
        <f>SUM(E53:E66)</f>
        <v>37953.43</v>
      </c>
      <c r="F67" s="5">
        <f>SUM(F53:F66)</f>
        <v>278.42999999999984</v>
      </c>
      <c r="G67" s="5">
        <f>SUM(G53:G66)</f>
        <v>-3019.1799999999994</v>
      </c>
      <c r="I67"/>
    </row>
    <row r="68" ht="15" customHeight="1" thickBot="1"/>
    <row r="69" spans="1:7" s="33" customFormat="1" ht="15" customHeight="1" thickBot="1">
      <c r="A69" s="8"/>
      <c r="B69" s="31" t="s">
        <v>71</v>
      </c>
      <c r="C69" s="32">
        <f>C67-C50</f>
        <v>-1249.030000000006</v>
      </c>
      <c r="D69" s="32">
        <f>D67-D50</f>
        <v>-7751.4000000000015</v>
      </c>
      <c r="E69" s="47">
        <f>E67-E50</f>
        <v>885.7800000000061</v>
      </c>
      <c r="F69" s="32">
        <f>F67-F50</f>
        <v>8637.18</v>
      </c>
      <c r="G69" s="32">
        <f>G67-G50</f>
        <v>2134.8099999999995</v>
      </c>
    </row>
  </sheetData>
  <printOptions gridLines="1" horizontalCentered="1"/>
  <pageMargins left="0.5905511811023623" right="0.1968503937007874" top="0.3937007874015748" bottom="0.3937007874015748" header="0.5118110236220472" footer="0.5118110236220472"/>
  <pageSetup fitToHeight="1" fitToWidth="1" horizontalDpi="300" verticalDpi="3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C21" sqref="C21"/>
    </sheetView>
  </sheetViews>
  <sheetFormatPr defaultColWidth="11.421875" defaultRowHeight="12.75"/>
  <cols>
    <col min="1" max="1" width="9.8515625" style="0" customWidth="1"/>
    <col min="2" max="2" width="11.28125" style="4" customWidth="1"/>
    <col min="3" max="3" width="69.28125" style="0" customWidth="1"/>
    <col min="4" max="4" width="2.28125" style="0" customWidth="1"/>
    <col min="7" max="7" width="18.421875" style="0" customWidth="1"/>
  </cols>
  <sheetData>
    <row r="1" ht="18">
      <c r="A1" s="6" t="s">
        <v>79</v>
      </c>
    </row>
    <row r="2" ht="18">
      <c r="A2" s="6"/>
    </row>
    <row r="3" ht="18">
      <c r="A3" s="6"/>
    </row>
    <row r="4" ht="15" customHeight="1">
      <c r="A4" s="1" t="s">
        <v>51</v>
      </c>
    </row>
    <row r="5" ht="15" customHeight="1">
      <c r="A5" s="1"/>
    </row>
    <row r="6" spans="1:3" s="9" customFormat="1" ht="15" customHeight="1">
      <c r="A6" s="11" t="s">
        <v>54</v>
      </c>
      <c r="B6" s="10" t="s">
        <v>38</v>
      </c>
      <c r="C6" s="9" t="s">
        <v>50</v>
      </c>
    </row>
    <row r="7" spans="1:3" s="15" customFormat="1" ht="15" customHeight="1">
      <c r="A7" s="22">
        <v>600100</v>
      </c>
      <c r="B7" s="23">
        <v>12070.4</v>
      </c>
      <c r="C7" s="15" t="s">
        <v>99</v>
      </c>
    </row>
    <row r="8" spans="1:3" s="15" customFormat="1" ht="15" customHeight="1">
      <c r="A8" s="22">
        <v>601600</v>
      </c>
      <c r="B8" s="23">
        <v>560.1</v>
      </c>
      <c r="C8" s="15" t="s">
        <v>80</v>
      </c>
    </row>
    <row r="9" spans="1:3" s="15" customFormat="1" ht="15" customHeight="1">
      <c r="A9" s="22">
        <v>601910</v>
      </c>
      <c r="B9" s="23">
        <v>781.48</v>
      </c>
      <c r="C9" s="15" t="s">
        <v>73</v>
      </c>
    </row>
    <row r="10" spans="1:3" s="15" customFormat="1" ht="15" customHeight="1">
      <c r="A10" s="22"/>
      <c r="B10" s="23"/>
      <c r="C10" s="15" t="s">
        <v>74</v>
      </c>
    </row>
    <row r="11" spans="1:3" s="15" customFormat="1" ht="15" customHeight="1">
      <c r="A11" s="22">
        <v>601911</v>
      </c>
      <c r="B11" s="23">
        <v>522.48</v>
      </c>
      <c r="C11" s="15" t="s">
        <v>75</v>
      </c>
    </row>
    <row r="12" spans="1:3" s="15" customFormat="1" ht="15" customHeight="1">
      <c r="A12" s="22">
        <v>603120</v>
      </c>
      <c r="B12" s="23">
        <v>2557.73</v>
      </c>
      <c r="C12" s="15" t="s">
        <v>76</v>
      </c>
    </row>
    <row r="13" spans="1:3" s="15" customFormat="1" ht="15" customHeight="1">
      <c r="A13" s="22">
        <v>604130</v>
      </c>
      <c r="B13" s="23">
        <v>350</v>
      </c>
      <c r="C13" s="15" t="s">
        <v>77</v>
      </c>
    </row>
    <row r="14" spans="1:3" s="15" customFormat="1" ht="15" customHeight="1">
      <c r="A14" s="22">
        <v>604133</v>
      </c>
      <c r="B14" s="23">
        <v>0</v>
      </c>
      <c r="C14" s="15" t="s">
        <v>78</v>
      </c>
    </row>
    <row r="15" spans="1:3" s="15" customFormat="1" ht="15" customHeight="1">
      <c r="A15" s="22">
        <v>604134</v>
      </c>
      <c r="B15" s="23">
        <v>88.2</v>
      </c>
      <c r="C15" s="15" t="s">
        <v>81</v>
      </c>
    </row>
    <row r="16" spans="1:3" s="15" customFormat="1" ht="15" customHeight="1">
      <c r="A16" s="22">
        <v>604140</v>
      </c>
      <c r="B16" s="23">
        <v>0</v>
      </c>
      <c r="C16" s="15" t="s">
        <v>82</v>
      </c>
    </row>
    <row r="17" spans="1:3" s="15" customFormat="1" ht="15" customHeight="1">
      <c r="A17" s="22">
        <v>604150</v>
      </c>
      <c r="B17" s="23">
        <v>748.95</v>
      </c>
      <c r="C17" s="15" t="s">
        <v>100</v>
      </c>
    </row>
    <row r="18" spans="1:3" s="15" customFormat="1" ht="15" customHeight="1">
      <c r="A18" s="24">
        <v>604170</v>
      </c>
      <c r="B18" s="38">
        <v>1500</v>
      </c>
      <c r="C18" s="39" t="s">
        <v>83</v>
      </c>
    </row>
    <row r="19" spans="1:3" s="15" customFormat="1" ht="15" customHeight="1">
      <c r="A19" s="24">
        <v>604190</v>
      </c>
      <c r="B19" s="38">
        <v>818</v>
      </c>
      <c r="C19" s="39" t="s">
        <v>84</v>
      </c>
    </row>
    <row r="20" spans="1:3" s="15" customFormat="1" ht="15" customHeight="1">
      <c r="A20" s="24">
        <v>604200</v>
      </c>
      <c r="B20" s="38">
        <v>0</v>
      </c>
      <c r="C20" s="39" t="s">
        <v>85</v>
      </c>
    </row>
    <row r="21" spans="1:3" s="15" customFormat="1" ht="15" customHeight="1">
      <c r="A21" s="24">
        <v>605700</v>
      </c>
      <c r="B21" s="38">
        <v>0</v>
      </c>
      <c r="C21" s="39" t="s">
        <v>104</v>
      </c>
    </row>
    <row r="22" spans="1:3" s="15" customFormat="1" ht="15" customHeight="1">
      <c r="A22" s="24">
        <v>605800</v>
      </c>
      <c r="B22" s="38">
        <v>200</v>
      </c>
      <c r="C22" s="39" t="s">
        <v>86</v>
      </c>
    </row>
    <row r="23" spans="1:3" s="15" customFormat="1" ht="15" customHeight="1">
      <c r="A23" s="24">
        <v>605900</v>
      </c>
      <c r="B23" s="38">
        <v>2000</v>
      </c>
      <c r="C23" s="39" t="s">
        <v>87</v>
      </c>
    </row>
    <row r="24" spans="1:3" s="15" customFormat="1" ht="15" customHeight="1">
      <c r="A24" s="24">
        <v>606200</v>
      </c>
      <c r="B24" s="38">
        <v>0</v>
      </c>
      <c r="C24" s="39" t="s">
        <v>88</v>
      </c>
    </row>
    <row r="25" spans="1:3" s="15" customFormat="1" ht="15" customHeight="1">
      <c r="A25" s="24">
        <v>606400</v>
      </c>
      <c r="B25" s="38">
        <v>268</v>
      </c>
      <c r="C25" s="39" t="s">
        <v>89</v>
      </c>
    </row>
    <row r="26" spans="1:3" s="15" customFormat="1" ht="15" customHeight="1">
      <c r="A26" s="24"/>
      <c r="B26" s="43"/>
      <c r="C26" s="46"/>
    </row>
    <row r="27" s="15" customFormat="1" ht="15" customHeight="1">
      <c r="B27" s="16"/>
    </row>
    <row r="28" spans="1:2" s="15" customFormat="1" ht="15" customHeight="1">
      <c r="A28" s="9" t="s">
        <v>52</v>
      </c>
      <c r="B28" s="16"/>
    </row>
    <row r="29" s="15" customFormat="1" ht="15" customHeight="1">
      <c r="B29" s="16"/>
    </row>
    <row r="30" spans="1:3" s="9" customFormat="1" ht="15" customHeight="1">
      <c r="A30" s="11" t="s">
        <v>37</v>
      </c>
      <c r="B30" s="10" t="s">
        <v>38</v>
      </c>
      <c r="C30" s="9" t="s">
        <v>50</v>
      </c>
    </row>
    <row r="31" spans="1:3" s="15" customFormat="1" ht="15" customHeight="1">
      <c r="A31" s="22">
        <v>700100</v>
      </c>
      <c r="B31" s="23">
        <v>32887.5</v>
      </c>
      <c r="C31" s="15" t="s">
        <v>90</v>
      </c>
    </row>
    <row r="32" spans="1:3" s="15" customFormat="1" ht="15" customHeight="1">
      <c r="A32" s="22">
        <v>703100</v>
      </c>
      <c r="B32" s="23">
        <v>760.5</v>
      </c>
      <c r="C32" s="15" t="s">
        <v>91</v>
      </c>
    </row>
    <row r="33" spans="1:3" s="15" customFormat="1" ht="15" customHeight="1">
      <c r="A33" s="22">
        <v>706200</v>
      </c>
      <c r="B33" s="23">
        <v>180</v>
      </c>
      <c r="C33" s="15" t="s">
        <v>92</v>
      </c>
    </row>
    <row r="34" spans="1:3" s="15" customFormat="1" ht="15" customHeight="1">
      <c r="A34" s="22">
        <v>706300</v>
      </c>
      <c r="B34" s="23">
        <v>0</v>
      </c>
      <c r="C34" s="15" t="s">
        <v>93</v>
      </c>
    </row>
    <row r="35" spans="1:3" s="15" customFormat="1" ht="15" customHeight="1">
      <c r="A35" s="22">
        <v>752000</v>
      </c>
      <c r="B35" s="23">
        <v>2534.14</v>
      </c>
      <c r="C35" s="15" t="s">
        <v>95</v>
      </c>
    </row>
    <row r="36" spans="2:3" s="15" customFormat="1" ht="15" customHeight="1">
      <c r="B36" s="42"/>
      <c r="C36" s="15" t="s">
        <v>94</v>
      </c>
    </row>
    <row r="37" spans="2:3" s="15" customFormat="1" ht="15" customHeight="1">
      <c r="B37" s="42"/>
      <c r="C37" s="15" t="s">
        <v>101</v>
      </c>
    </row>
    <row r="38" spans="2:3" s="15" customFormat="1" ht="15" customHeight="1">
      <c r="B38" s="42"/>
      <c r="C38" s="15" t="s">
        <v>96</v>
      </c>
    </row>
    <row r="39" s="15" customFormat="1" ht="15" customHeight="1">
      <c r="B39" s="43"/>
    </row>
    <row r="40" s="15" customFormat="1" ht="15" customHeight="1">
      <c r="B40" s="43"/>
    </row>
    <row r="41" ht="15" customHeight="1"/>
    <row r="42" spans="1:2" s="44" customFormat="1" ht="15" customHeight="1">
      <c r="A42" s="44" t="s">
        <v>97</v>
      </c>
      <c r="B42" s="45"/>
    </row>
    <row r="43" spans="1:2" s="44" customFormat="1" ht="15" customHeight="1">
      <c r="A43" s="44" t="s">
        <v>98</v>
      </c>
      <c r="B43" s="45"/>
    </row>
    <row r="44" s="6" customFormat="1" ht="15" customHeight="1">
      <c r="B44" s="7"/>
    </row>
    <row r="45" ht="15" customHeight="1"/>
  </sheetData>
  <printOptions horizontalCentered="1"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Unicornis</dc:creator>
  <cp:keywords/>
  <dc:description/>
  <cp:lastModifiedBy>claudio</cp:lastModifiedBy>
  <cp:lastPrinted>2010-02-04T21:09:16Z</cp:lastPrinted>
  <dcterms:created xsi:type="dcterms:W3CDTF">2007-09-27T14:36:32Z</dcterms:created>
  <dcterms:modified xsi:type="dcterms:W3CDTF">2010-02-04T21:10:11Z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-856026813</vt:i4>
  </property>
  <property fmtid="{D5CDD505-2E9C-101B-9397-08002B2CF9AE}" pid="3" name="_EmailSubject">
    <vt:lpwstr>compta FEFB</vt:lpwstr>
  </property>
  <property fmtid="{D5CDD505-2E9C-101B-9397-08002B2CF9AE}" pid="4" name="_AuthorEmail">
    <vt:lpwstr>piacentini.cl@brutele.be</vt:lpwstr>
  </property>
  <property fmtid="{D5CDD505-2E9C-101B-9397-08002B2CF9AE}" pid="5" name="_AuthorEmailDisplayName">
    <vt:lpwstr>piacentini claudio</vt:lpwstr>
  </property>
  <property fmtid="{D5CDD505-2E9C-101B-9397-08002B2CF9AE}" pid="6" name="_PreviousAdHocReviewCycleID">
    <vt:i4>278481310</vt:i4>
  </property>
</Properties>
</file>